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390" windowWidth="18960" windowHeight="8190" tabRatio="288" activeTab="0"/>
  </bookViews>
  <sheets>
    <sheet name="wniosek" sheetId="1" r:id="rId1"/>
  </sheets>
  <definedNames/>
  <calcPr fullCalcOnLoad="1"/>
</workbook>
</file>

<file path=xl/comments1.xml><?xml version="1.0" encoding="utf-8"?>
<comments xmlns="http://schemas.openxmlformats.org/spreadsheetml/2006/main">
  <authors>
    <author>aaa</author>
  </authors>
  <commentList>
    <comment ref="B9" authorId="0">
      <text>
        <r>
          <rPr>
            <b/>
            <sz val="8"/>
            <rFont val="Tahoma"/>
            <family val="2"/>
          </rPr>
          <t xml:space="preserve">Pełna nazwa firmy </t>
        </r>
        <r>
          <rPr>
            <sz val="8"/>
            <rFont val="Tahoma"/>
            <family val="2"/>
          </rPr>
          <t>prowadzonej w formie 1-osobowej działalności gospodarczej powinna obejmować imię i nazwisko jej właściciela, dla spółek cywilnych powinny zostać podane imiona i nazwiska wszystkich współwłaścicieli.</t>
        </r>
      </text>
    </comment>
  </commentList>
</comments>
</file>

<file path=xl/sharedStrings.xml><?xml version="1.0" encoding="utf-8"?>
<sst xmlns="http://schemas.openxmlformats.org/spreadsheetml/2006/main" count="164" uniqueCount="90">
  <si>
    <t>Adres siedziby</t>
  </si>
  <si>
    <t>NIP</t>
  </si>
  <si>
    <t>REGON</t>
  </si>
  <si>
    <t>Tel.</t>
  </si>
  <si>
    <t>E-mail</t>
  </si>
  <si>
    <t>1.</t>
  </si>
  <si>
    <t>2.</t>
  </si>
  <si>
    <t>3.</t>
  </si>
  <si>
    <t>4.</t>
  </si>
  <si>
    <t>Przedmiot ubezpieczenia</t>
  </si>
  <si>
    <t>Miejscowość, data</t>
  </si>
  <si>
    <t>PESEL</t>
  </si>
  <si>
    <t>5.</t>
  </si>
  <si>
    <t>Oświadczam, że podane przeze mnie dane i informacje są prawdziwe oraz, że nie zostały zniekształcone ani pominięte jakiekolwiek istotne fakty.</t>
  </si>
  <si>
    <t>TAK</t>
  </si>
  <si>
    <t>6.</t>
  </si>
  <si>
    <t>7.</t>
  </si>
  <si>
    <t>Podpis</t>
  </si>
  <si>
    <t>KALKULACJA SKŁADKI</t>
  </si>
  <si>
    <r>
      <t xml:space="preserve">Pieczątka i </t>
    </r>
    <r>
      <rPr>
        <b/>
        <u val="single"/>
        <sz val="8"/>
        <color indexed="8"/>
        <rFont val="Arial"/>
        <family val="2"/>
      </rPr>
      <t>czytelny</t>
    </r>
    <r>
      <rPr>
        <sz val="8"/>
        <color indexed="8"/>
        <rFont val="Arial"/>
        <family val="2"/>
      </rPr>
      <t xml:space="preserve"> podpis</t>
    </r>
  </si>
  <si>
    <t>Adres</t>
  </si>
  <si>
    <t>Pełnomocnictwo brokerskie</t>
  </si>
  <si>
    <t>złożone w dniu</t>
  </si>
  <si>
    <t>w miejscu</t>
  </si>
  <si>
    <t>imię i nazwisko reprezentanta</t>
  </si>
  <si>
    <r>
      <t xml:space="preserve">zwanego dalej </t>
    </r>
    <r>
      <rPr>
        <b/>
        <sz val="10"/>
        <color indexed="8"/>
        <rFont val="Times New Roman"/>
        <family val="1"/>
      </rPr>
      <t>Klientem</t>
    </r>
  </si>
  <si>
    <r>
      <t xml:space="preserve">dla brokera ubezpieczeniowego </t>
    </r>
    <r>
      <rPr>
        <b/>
        <sz val="10"/>
        <color indexed="8"/>
        <rFont val="Times New Roman"/>
        <family val="1"/>
      </rPr>
      <t>GeaBroker Maria Rokoszewska</t>
    </r>
    <r>
      <rPr>
        <sz val="10"/>
        <color indexed="8"/>
        <rFont val="Times New Roman"/>
        <family val="1"/>
      </rPr>
      <t xml:space="preserve"> z siedzibą w Legionowie przy ul. Husarskiej 15/10, posiadającego zezwolenie Komisji Nadzoru Finansowego nr 1539/08 na wykonywanie działalności brokerskiej w zakresie ubezpieczeń,  zwanego dalej </t>
    </r>
    <r>
      <rPr>
        <b/>
        <sz val="10"/>
        <color indexed="8"/>
        <rFont val="Times New Roman"/>
        <family val="1"/>
      </rPr>
      <t>Brokerem</t>
    </r>
    <r>
      <rPr>
        <sz val="10"/>
        <color indexed="8"/>
        <rFont val="Times New Roman"/>
        <family val="1"/>
      </rPr>
      <t>.</t>
    </r>
  </si>
  <si>
    <t>§1. Klient udziela Brokerowi pełnomocnictwa do wykonywania czynności brokerskich w zakresie pośrednictwa ubezpieczeniowego.</t>
  </si>
  <si>
    <t>§2. Przedmiotem niniejszego pełnomocnictwa jest wykonywanie przez Brokera czynności w zakresie:</t>
  </si>
  <si>
    <t>§3. Klient upoważnia Brokera do reprezentowania go wobec zakładów ubezpieczeń w sprawach związanych z umowami ubezpieczenia wymienionymi w §2, w szczególności zaś do:</t>
  </si>
  <si>
    <t>poszukiwania ochrony ubezpieczeniowej, tj. występowania do zakładów ubezpieczeń z zapytaniami oraz zbierania ofert ubezpieczenia,</t>
  </si>
  <si>
    <t>negocjowania warunków umów ubezpieczenia oferowanych przez zakłady ubezpieczeń, tj. zakresu ochrony, stawek ubezpieczeniowych, wysokości składek i sposobu ich płatności,</t>
  </si>
  <si>
    <t>doprowadzenia do zawarcia umów ubezpieczenia oraz podpisywania tych umów w imieniu Klienta,</t>
  </si>
  <si>
    <t>pobierania dokumentacji ubezpieczeniowej, w tym wniosków, polis, formularzy oceny ryzyka,</t>
  </si>
  <si>
    <t>wykonywania umów ubezpieczenia, w tym zgłaszania w imieniu Klienta szkód i roszczeń odszkodowawczych oraz składania i odbierania dokumentów związanych z procesem likwidacji szkód,</t>
  </si>
  <si>
    <t>udziału w negocjacjach dotyczących wysokości odszkodowań i świadczeń należnych Klientowi z tytułu umów ubezpieczenia zawartych za pośrednictwem Brokera,</t>
  </si>
  <si>
    <t>odstępowania i wypowiadania umów ubezpieczenia, w tym o charakterze obowiązkowym.</t>
  </si>
  <si>
    <t>§4. W ramach przedmiotu pełnomocnictwa określonego w §2 Broker zobowiązany jest również do:</t>
  </si>
  <si>
    <t>prowadzenia ewidencji zawartych umów oraz informowania o terminach wznowień i opłaty składek,</t>
  </si>
  <si>
    <t>udzielania porad, konsultacji i innej pomocy,</t>
  </si>
  <si>
    <t>zachowania w tajemnicy informacji uzyskanych w związku z wykonywaniem czynności brokerskich, również po wygaśnięciu pełnomocnictwa (zastrzeżenie nie dotyczy zakładów ubezpieczeń).</t>
  </si>
  <si>
    <t>§5. W zakresie udzielonego pełnomocnictwa określonego w §2 Klient zobowiązuje się do:</t>
  </si>
  <si>
    <t xml:space="preserve">przekazywania Brokerowi informacji niezbędnych do wykonywania czynności brokerskich, udostępnienia dokumentacji dotyczącej przedmiotu ubezpieczenia, a także informowania na bieżąco o zmianach mających wpływ na ochronę ubezpieczeniową, </t>
  </si>
  <si>
    <t>nieudostępniania innym podmiotom wykonującym działalność brokerską, agentowi ubezpieczeniowemu, zakładowi ubezpieczeń w zakresie wykonywanych czynności sprzedaży bezpośredniej, opracowań i materiałów przygotowanych przez Brokera w związku z wykonywaniem niniejszej umowy (zastrzeżenie to dotyczy zarówno okresu trwania pełnomocnictwa, jak i po jego wygaśnięciu),</t>
  </si>
  <si>
    <t>informowania o ofertach otrzymanych od innych pośredników, które Klient pozyskał przed udzieleniem Brokerowi niniejszego pełnomocnictwa.</t>
  </si>
  <si>
    <t>Podpis Klienta</t>
  </si>
  <si>
    <t>odwołania go przez Klienta, które może nastąpić w każdym czasie, jednak nie później niż miesiąc przed wygaśnięciem aktywnej umowy ubezpieczenia zawartej za pośrednictwem Brokera,</t>
  </si>
  <si>
    <t>wypowiedzenia go przez Brokera, które może nastąpić w razie zaistnienia poniższych sytuacji, jeśli Klient:
– nie dostarczył Brokerowi danych niezbędnych do zawarcia lub wznowienia umowy ubezpieczenia, o które to dane Broker pytał Klienta w korespondencji,
– zrezygnował ze wznowienia umowy ubezpieczenia powiadamiając o tym Brokera, ale sam nie odwołał udzielonego pełnomocnictwa,
– zrezygnował ze wznowienia umowy ubezpieczenia niepowiadamiając o tym  Brokera i sam nie odwołał udzielonego pełnomocnictwa,
– nie dostarczył Brokerowi oryginału Pełnomocnictwa brokerskiego,
– nie opłacił składki z tytułu zawartej umowy ubezpieczenia do momentu jej wygaśnięcia.</t>
  </si>
  <si>
    <t>Odwołanie pełnomocnictwa przez Klienta lub wypowiedzenie go przez Brokera wymaga formy pisemnej.</t>
  </si>
  <si>
    <t>Pieczątka i czytelny podpis Klienta</t>
  </si>
  <si>
    <t xml:space="preserve">przez (pełna nazwa firmy) </t>
  </si>
  <si>
    <t>adres (siedziby)</t>
  </si>
  <si>
    <t>§7. Wynagrodzenie dla Brokera za pracę w związku z wykonywaniem czynności brokerskich uwzględnione jest w kwocie składki płaconej przez Klienta z tytułu zawartej umowy ubezpieczenia i wypłacane jest Brokerowi przez zakład ubezpieczeń. W razie braku płatności przez Klienta składki ubezpieczeniowej, Brokerowi przysługuje prawo żądania od Klienta zapłaty kwoty, jaką Broker uzyskałby od zakładu ubezpieczeń, gdyby składka została opłacona.</t>
  </si>
  <si>
    <t>§8. Pełnomocnictwo udzielane jest na czas niekreślony i ważne jest do dnia:</t>
  </si>
  <si>
    <t>§9. W razie wcześniejszego udzielenia przez Klienta pełnomocnictwa w zakresie określonym §2 lub pełnomocnictwa ogólnego, które to pełnomocnictwo (zwane wcześniej Zleceniem brokerskim) nadal jest aktywne i nie zostało odwołane przez Klienta lub wypowiedziane przez Brokera, udzielenie niniejszego pełnomocnictwa stanowi jednoczesne odwołanie wcześniej udzielonego pełnomocnictwa.</t>
  </si>
  <si>
    <t>§6. Klient oświadcza, że rezygnuje z analizy jego potrzeb oraz ochrony ubezpieczeniowej, które dotyczą pozostałych ryzyk niewymienionych w §2.</t>
  </si>
  <si>
    <t>WYBIERZ</t>
  </si>
  <si>
    <t>NIE</t>
  </si>
  <si>
    <r>
      <t>UWAGA!!!</t>
    </r>
    <r>
      <rPr>
        <b/>
        <sz val="9"/>
        <color indexed="10"/>
        <rFont val="Arial"/>
        <family val="2"/>
      </rPr>
      <t xml:space="preserve"> Proszę </t>
    </r>
    <r>
      <rPr>
        <b/>
        <u val="single"/>
        <sz val="9"/>
        <color indexed="10"/>
        <rFont val="Arial"/>
        <family val="2"/>
      </rPr>
      <t>KOMPUTEROWO</t>
    </r>
    <r>
      <rPr>
        <b/>
        <sz val="9"/>
        <color indexed="10"/>
        <rFont val="Arial"/>
        <family val="2"/>
      </rPr>
      <t xml:space="preserve"> wypełnić pola zaznaczone kolorem żółtym.</t>
    </r>
  </si>
  <si>
    <r>
      <t xml:space="preserve">Brak odpowiedzi na wszystkie pytania spowoduje </t>
    </r>
    <r>
      <rPr>
        <b/>
        <sz val="8"/>
        <color indexed="8"/>
        <rFont val="Arial"/>
        <family val="2"/>
      </rPr>
      <t>niemożność kalkulacji wysokości składki</t>
    </r>
  </si>
  <si>
    <t>Nazwa firmy</t>
  </si>
  <si>
    <r>
      <rPr>
        <b/>
        <sz val="8"/>
        <rFont val="Arial"/>
        <family val="2"/>
      </rPr>
      <t>Przychód netto</t>
    </r>
    <r>
      <rPr>
        <sz val="8"/>
        <color indexed="8"/>
        <rFont val="Arial"/>
        <family val="2"/>
      </rPr>
      <t xml:space="preserve"> (bez podatku VAT) za ostatni rok obrachunkowy w zł</t>
    </r>
  </si>
  <si>
    <t>*) Nie wcześniej niż od następnego dnia roboczego po dniu dostarczenia do Brokera kopie wszystkich dokumentów</t>
  </si>
  <si>
    <r>
      <rPr>
        <b/>
        <sz val="8"/>
        <color indexed="8"/>
        <rFont val="Arial"/>
        <family val="2"/>
      </rPr>
      <t>Ubezpieczenie od ryzyk cybernetycznych obejmuje szkody w razie</t>
    </r>
    <r>
      <rPr>
        <sz val="8"/>
        <color indexed="8"/>
        <rFont val="Arial"/>
        <family val="2"/>
      </rPr>
      <t xml:space="preserve">:
1) </t>
    </r>
    <r>
      <rPr>
        <b/>
        <sz val="8"/>
        <color indexed="8"/>
        <rFont val="Arial"/>
        <family val="2"/>
      </rPr>
      <t>roszczenia przeciwko ubezpieczonemu</t>
    </r>
    <r>
      <rPr>
        <sz val="8"/>
        <color indexed="8"/>
        <rFont val="Arial"/>
        <family val="2"/>
      </rPr>
      <t xml:space="preserve"> z tytułu odpowiedzialności ubezpieczonego (cywilnej, administracyjnej, karnej),
2) </t>
    </r>
    <r>
      <rPr>
        <b/>
        <sz val="8"/>
        <color indexed="8"/>
        <rFont val="Arial"/>
        <family val="2"/>
      </rPr>
      <t>szkody z tytułu zakłócenia działalności</t>
    </r>
    <r>
      <rPr>
        <sz val="8"/>
        <color indexed="8"/>
        <rFont val="Arial"/>
        <family val="2"/>
      </rPr>
      <t xml:space="preserve">, czyli utraty zysku ubezpieczonego w wyniku ataku cybernetycznego,
3) </t>
    </r>
    <r>
      <rPr>
        <b/>
        <sz val="8"/>
        <color indexed="8"/>
        <rFont val="Arial"/>
        <family val="2"/>
      </rPr>
      <t>konieczności poniesienia kosztów naprawienia naruszenia danych lub zagrożenia dla bezpieczeństwa sieci</t>
    </r>
    <r>
      <rPr>
        <sz val="8"/>
        <color indexed="8"/>
        <rFont val="Arial"/>
        <family val="2"/>
      </rPr>
      <t xml:space="preserve">, czyli m.in. kosztów śledztwa, odzyskania danych, obsługi prawnej,
4) </t>
    </r>
    <r>
      <rPr>
        <b/>
        <sz val="8"/>
        <color indexed="8"/>
        <rFont val="Arial"/>
        <family val="2"/>
      </rPr>
      <t>nałożonych na ubezpieczonego kar i oceny PCI</t>
    </r>
    <r>
      <rPr>
        <sz val="8"/>
        <color indexed="8"/>
        <rFont val="Arial"/>
        <family val="2"/>
      </rPr>
      <t xml:space="preserve"> w wyniku naruszenia przez niego standardów bezpieczeństwa danych branży kart płatniczych i w efekcie naruszenia danych jego klientów.</t>
    </r>
  </si>
  <si>
    <t>Ad. pkt 4-5 - proszę o szczegółowy opisz zdarzenie, w tym wskazanie:
- dokładnej przyczyny zdarzenia, jego skutków, czasu trwania,
- kosztów poniesionych przez firmę (m.in. informatycy, prawnicy, kary, utracone zyski, straty finansowe),
- zabezpieczeń, jakie zostały wprowadzone, aby zminimalizować prawdopodobieństwo wystąpienia podobnego zdarzenia w przyszłości.</t>
  </si>
  <si>
    <t>Składka roczna
(w PLN)</t>
  </si>
  <si>
    <t>Suma ubezpieczenia
(w PLN)</t>
  </si>
  <si>
    <t>ubezpieczenia ryzyk cybernetycznych</t>
  </si>
  <si>
    <t>Adres biura</t>
  </si>
  <si>
    <t>ROCZNY OKRES UBEZPIECZENIA ROZPOCZYNA SIĘ OD*</t>
  </si>
  <si>
    <r>
      <t>OŚWIADCZENIE UBEZPIECZAJĄCEGO</t>
    </r>
  </si>
  <si>
    <t>UBEZPIECZAJĄCY</t>
  </si>
  <si>
    <t>Nr PKD działalności przeważającej</t>
  </si>
  <si>
    <r>
      <t xml:space="preserve">WNIOSEK O UBEZPIECZENIE
ryzyk cybernetycznych
</t>
    </r>
    <r>
      <rPr>
        <sz val="10"/>
        <color indexed="8"/>
        <rFont val="Arial"/>
        <family val="2"/>
      </rPr>
      <t>w ramach programu przeznaczonego dla firm geodezyjnych i kartograficznych</t>
    </r>
  </si>
  <si>
    <r>
      <t>OPIS ZDARZEŃ</t>
    </r>
    <r>
      <rPr>
        <sz val="8"/>
        <color indexed="8"/>
        <rFont val="Arial"/>
        <family val="2"/>
      </rPr>
      <t xml:space="preserve"> (punkty 5-6) oraz </t>
    </r>
    <r>
      <rPr>
        <b/>
        <sz val="9"/>
        <color indexed="8"/>
        <rFont val="Arial"/>
        <family val="2"/>
      </rPr>
      <t>SZCZEGÓŁÓW</t>
    </r>
    <r>
      <rPr>
        <sz val="8"/>
        <color indexed="8"/>
        <rFont val="Arial"/>
        <family val="2"/>
      </rPr>
      <t xml:space="preserve"> (punkty 7-8, dotyczy ubezpieczających z obrotami powyżej 50 mln zł)</t>
    </r>
  </si>
  <si>
    <t>Czy Ubezpieczający prowadzi działalność w zakresie rozrywki dla dorosłych lub kryptowalut</t>
  </si>
  <si>
    <r>
      <rPr>
        <b/>
        <sz val="8"/>
        <color indexed="8"/>
        <rFont val="Arial"/>
        <family val="2"/>
      </rPr>
      <t xml:space="preserve">1. Czy Ubezpieczający stosuje oprogramowanie antywirusowe w całej sieci? </t>
    </r>
    <r>
      <rPr>
        <sz val="8"/>
        <color indexed="8"/>
        <rFont val="Arial"/>
        <family val="2"/>
      </rPr>
      <t>Antywirus, to program komputerowy, którego zadaniem jest wykrywanie, zwalczanie i usuwanie wirusów komputerowych</t>
    </r>
  </si>
  <si>
    <r>
      <rPr>
        <b/>
        <sz val="8"/>
        <color indexed="8"/>
        <rFont val="Arial"/>
        <family val="2"/>
      </rPr>
      <t xml:space="preserve">2. Czy Ubezpieczający stosuje zaporę (firewall) w całej sieci? </t>
    </r>
    <r>
      <rPr>
        <sz val="8"/>
        <color indexed="8"/>
        <rFont val="Arial"/>
        <family val="2"/>
      </rPr>
      <t>Zapora sieciowa (firewall), to zarówno dedykowany sprzęt komputerowy wraz ze specjalnym oprogramowaniem, jak i samo oprogramowanie blokujące niepowołany dostęp do sieci lub komputera, na którego straży stoi</t>
    </r>
  </si>
  <si>
    <r>
      <rPr>
        <b/>
        <sz val="8"/>
        <color indexed="8"/>
        <rFont val="Arial"/>
        <family val="2"/>
      </rPr>
      <t xml:space="preserve">3. Czy Ubezpieczający tworzy kopię zapasową istotnych danych co najmniej raz na 7 dni? </t>
    </r>
    <r>
      <rPr>
        <sz val="8"/>
        <color indexed="8"/>
        <rFont val="Arial"/>
        <family val="2"/>
      </rPr>
      <t>Posiadanie kopii istotnych danych, czyli niezbędnych do prowadzenia działalności, jest potrzebne do ich odzyskania oraz szybkiego przywrócenia działalności</t>
    </r>
  </si>
  <si>
    <r>
      <rPr>
        <b/>
        <sz val="8"/>
        <color indexed="8"/>
        <rFont val="Arial"/>
        <family val="2"/>
      </rPr>
      <t xml:space="preserve">4. Czy Ubezpieczający doznał przestoju trwającego ponad 4 godziny lub jakiegokolwiek naruszenia, czy ataku przy użyciu wirusa lub złośliwego kodu w ciągu ostatnich 24 miesięcy? </t>
    </r>
    <r>
      <rPr>
        <sz val="8"/>
        <color indexed="8"/>
        <rFont val="Arial"/>
        <family val="2"/>
      </rPr>
      <t>W przypadku odpowiedzi TAK, proszę o podanie szczegółów o zdarzeniu, w tym, jaka była szkoda całkowita firmy (ile kosztowała naprawa i jaki potencjalny zysk firma straciła z powodu przerwy w działaniu)</t>
    </r>
  </si>
  <si>
    <r>
      <rPr>
        <b/>
        <sz val="8"/>
        <color indexed="8"/>
        <rFont val="Arial"/>
        <family val="2"/>
      </rPr>
      <t xml:space="preserve">5. Czy w ciągu ostatnich 36 miesięcy dane wrażliwe lub osobowe, za które Ubezpieczający ponosi prawną odpowiedzialność, były ujawnione lub zostały utracone? </t>
    </r>
    <r>
      <rPr>
        <sz val="8"/>
        <color indexed="8"/>
        <rFont val="Arial"/>
        <family val="2"/>
      </rPr>
      <t>W przypadku odpowiedzi TAK, proszę o podanie szczegółowych informacji na temat zaistniałych zdarzeń</t>
    </r>
  </si>
  <si>
    <r>
      <rPr>
        <b/>
        <sz val="8"/>
        <color indexed="8"/>
        <rFont val="Arial"/>
        <family val="2"/>
      </rPr>
      <t xml:space="preserve">6. Czy wszystkie wrażliwe dane (osobowe, zdrowotne) są szyfrowane w sieci? </t>
    </r>
    <r>
      <rPr>
        <sz val="8"/>
        <color indexed="8"/>
        <rFont val="Arial"/>
        <family val="2"/>
      </rPr>
      <t>W przypadku odpowiedzi NIE, proszę o podanie szczegółów dotyczących poufnych danych, które nie są zaszyfrowane</t>
    </r>
  </si>
  <si>
    <r>
      <rPr>
        <b/>
        <sz val="8"/>
        <color indexed="8"/>
        <rFont val="Arial"/>
        <family val="2"/>
      </rPr>
      <t xml:space="preserve">7. Czy Ubezpieczający zabezpiecza zdalny dostęp do sieci i danych? </t>
    </r>
    <r>
      <rPr>
        <sz val="8"/>
        <color indexed="8"/>
        <rFont val="Arial"/>
        <family val="2"/>
      </rPr>
      <t>W przypadku odpowiedzi TAK, proszę o podanie szczegółów dotyczących stosowanych zabezpieczeń połączeń zdalnych</t>
    </r>
  </si>
  <si>
    <r>
      <t xml:space="preserve">Jeśli Ubezpieczający nie prowadzi działalności w ramach sektora rozrywki dla dorosłych lub kryptowalut, na pytania 1-3 udzielił odpowiedzi TAK, na pytania 4-5 udzielił odpowiedzi NIE oraz - jeśli jest firmą z obrotami powyżej 50 mln zł - na pytania 6-7 udzielił odpowiedzi TAK, </t>
    </r>
    <r>
      <rPr>
        <b/>
        <sz val="8"/>
        <color indexed="8"/>
        <rFont val="Arial"/>
        <family val="2"/>
      </rPr>
      <t>kalkulator umożliwi wyliczenie wysokości składki</t>
    </r>
  </si>
  <si>
    <r>
      <t xml:space="preserve">Jeśli odpowiedź na którekolwiek z pytań 1-3 brzmi NIE, kalkulator nie pozwoli na wyliczenie wysokości składki, a </t>
    </r>
    <r>
      <rPr>
        <b/>
        <sz val="8"/>
        <color indexed="8"/>
        <rFont val="Arial"/>
        <family val="2"/>
      </rPr>
      <t>umowa ubezpieczenia nie będzie mogła zostać zawarta</t>
    </r>
  </si>
  <si>
    <r>
      <t xml:space="preserve">Jeśli Ubezpieczający prowadzi działalność w ramach sektora rozrywki dla dorosłych lub kryptowalut, odpowiedź na którekolwiek z pytań 4-5 brzmi TAK lub dla pytań 6-7 brzmi NIE, kalkulator nie pozwoli na wyliczenie wysokości składki, a </t>
    </r>
    <r>
      <rPr>
        <b/>
        <sz val="8"/>
        <color indexed="8"/>
        <rFont val="Arial"/>
        <family val="2"/>
      </rPr>
      <t>możliwość przedstawienia oferty będzie zależała od Indywidualnej Oceny Ryzyka</t>
    </r>
  </si>
  <si>
    <t>Dodatkowe pytania dotyczące Ubezpieczających z obrotami powyżej 50 mln zł</t>
  </si>
  <si>
    <t>UBEZPIECZONY - wspólnik spółki cywilnej</t>
  </si>
  <si>
    <t>Imię i nazwisko</t>
  </si>
  <si>
    <r>
      <rPr>
        <b/>
        <sz val="9"/>
        <color indexed="8"/>
        <rFont val="Arial"/>
        <family val="2"/>
      </rPr>
      <t>UBEZPIECZONY - wspólnik spółki cywilnej</t>
    </r>
    <r>
      <rPr>
        <sz val="9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</si>
</sst>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\ &quot;zł&quot;"/>
    <numFmt numFmtId="169" formatCode="[$-415]d\ mmmm\ yyyy"/>
    <numFmt numFmtId="170" formatCode="#,##0.000"/>
    <numFmt numFmtId="171" formatCode="0.0000"/>
    <numFmt numFmtId="172" formatCode="#,##0.00000"/>
    <numFmt numFmtId="173" formatCode="0.00000"/>
    <numFmt numFmtId="174" formatCode="yyyy/mm/dd;@"/>
    <numFmt numFmtId="175" formatCode="#,##0.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sz val="9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9"/>
      <color rgb="FFFF0000"/>
      <name val="Arial"/>
      <family val="2"/>
    </font>
    <font>
      <b/>
      <u val="single"/>
      <sz val="9"/>
      <color theme="1"/>
      <name val="Arial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0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left" vertical="center"/>
      <protection hidden="1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right" vertical="top"/>
      <protection hidden="1"/>
    </xf>
    <xf numFmtId="0" fontId="61" fillId="0" borderId="0" xfId="0" applyFont="1" applyAlignment="1">
      <alignment horizontal="left" vertical="center"/>
    </xf>
    <xf numFmtId="49" fontId="62" fillId="0" borderId="11" xfId="0" applyNumberFormat="1" applyFont="1" applyFill="1" applyBorder="1" applyAlignment="1" applyProtection="1">
      <alignment horizontal="left" vertical="center"/>
      <protection hidden="1"/>
    </xf>
    <xf numFmtId="49" fontId="62" fillId="0" borderId="11" xfId="0" applyNumberFormat="1" applyFont="1" applyFill="1" applyBorder="1" applyAlignment="1" applyProtection="1">
      <alignment vertical="center"/>
      <protection hidden="1"/>
    </xf>
    <xf numFmtId="0" fontId="61" fillId="0" borderId="11" xfId="0" applyFont="1" applyBorder="1" applyAlignment="1">
      <alignment horizontal="left" vertical="center"/>
    </xf>
    <xf numFmtId="49" fontId="62" fillId="0" borderId="10" xfId="0" applyNumberFormat="1" applyFont="1" applyBorder="1" applyAlignment="1" applyProtection="1">
      <alignment horizontal="left" vertical="center" wrapText="1"/>
      <protection hidden="1"/>
    </xf>
    <xf numFmtId="49" fontId="61" fillId="33" borderId="10" xfId="0" applyNumberFormat="1" applyFont="1" applyFill="1" applyBorder="1" applyAlignment="1" applyProtection="1">
      <alignment horizontal="left" vertical="center"/>
      <protection locked="0"/>
    </xf>
    <xf numFmtId="49" fontId="62" fillId="0" borderId="10" xfId="0" applyNumberFormat="1" applyFont="1" applyBorder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justify" vertical="top"/>
      <protection hidden="1"/>
    </xf>
    <xf numFmtId="49" fontId="61" fillId="0" borderId="10" xfId="0" applyNumberFormat="1" applyFont="1" applyBorder="1" applyAlignment="1" applyProtection="1">
      <alignment horizontal="left" vertical="center" wrapText="1"/>
      <protection hidden="1"/>
    </xf>
    <xf numFmtId="0" fontId="62" fillId="0" borderId="0" xfId="0" applyFont="1" applyAlignment="1" applyProtection="1">
      <alignment horizontal="left" vertical="center"/>
      <protection hidden="1"/>
    </xf>
    <xf numFmtId="49" fontId="61" fillId="0" borderId="0" xfId="0" applyNumberFormat="1" applyFont="1" applyAlignment="1" applyProtection="1">
      <alignment horizontal="left" vertical="center" wrapText="1"/>
      <protection hidden="1"/>
    </xf>
    <xf numFmtId="49" fontId="63" fillId="0" borderId="0" xfId="0" applyNumberFormat="1" applyFont="1" applyAlignment="1" applyProtection="1">
      <alignment wrapText="1"/>
      <protection hidden="1"/>
    </xf>
    <xf numFmtId="49" fontId="61" fillId="0" borderId="0" xfId="0" applyNumberFormat="1" applyFont="1" applyAlignment="1" applyProtection="1">
      <alignment wrapText="1"/>
      <protection hidden="1"/>
    </xf>
    <xf numFmtId="49" fontId="64" fillId="0" borderId="0" xfId="0" applyNumberFormat="1" applyFont="1" applyBorder="1" applyAlignment="1" applyProtection="1">
      <alignment horizontal="left" vertical="center"/>
      <protection hidden="1"/>
    </xf>
    <xf numFmtId="49" fontId="64" fillId="0" borderId="0" xfId="0" applyNumberFormat="1" applyFont="1" applyBorder="1" applyAlignment="1" applyProtection="1">
      <alignment horizontal="right" vertical="center"/>
      <protection hidden="1"/>
    </xf>
    <xf numFmtId="49" fontId="64" fillId="0" borderId="0" xfId="0" applyNumberFormat="1" applyFont="1" applyFill="1" applyBorder="1" applyAlignment="1" applyProtection="1">
      <alignment horizontal="left" vertical="center"/>
      <protection hidden="1"/>
    </xf>
    <xf numFmtId="49" fontId="64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10" xfId="0" applyNumberFormat="1" applyFont="1" applyBorder="1" applyAlignment="1" applyProtection="1">
      <alignment horizontal="left" vertical="center" wrapText="1"/>
      <protection hidden="1"/>
    </xf>
    <xf numFmtId="49" fontId="61" fillId="0" borderId="0" xfId="0" applyNumberFormat="1" applyFont="1" applyBorder="1" applyAlignment="1" applyProtection="1">
      <alignment horizontal="left" vertical="center" wrapText="1"/>
      <protection hidden="1"/>
    </xf>
    <xf numFmtId="49" fontId="61" fillId="0" borderId="0" xfId="0" applyNumberFormat="1" applyFont="1" applyAlignment="1" applyProtection="1">
      <alignment horizontal="right" vertical="top" wrapText="1"/>
      <protection hidden="1"/>
    </xf>
    <xf numFmtId="0" fontId="61" fillId="0" borderId="0" xfId="0" applyFont="1" applyFill="1" applyAlignment="1" applyProtection="1">
      <alignment horizontal="left" vertical="center"/>
      <protection hidden="1"/>
    </xf>
    <xf numFmtId="0" fontId="65" fillId="0" borderId="0" xfId="0" applyFont="1" applyAlignment="1" applyProtection="1">
      <alignment horizontal="left" vertical="center"/>
      <protection hidden="1"/>
    </xf>
    <xf numFmtId="0" fontId="65" fillId="0" borderId="0" xfId="0" applyFont="1" applyAlignment="1" applyProtection="1">
      <alignment horizontal="justify" vertical="top"/>
      <protection hidden="1"/>
    </xf>
    <xf numFmtId="0" fontId="65" fillId="0" borderId="0" xfId="0" applyFont="1" applyAlignment="1" applyProtection="1">
      <alignment horizontal="right" vertical="top"/>
      <protection hidden="1"/>
    </xf>
    <xf numFmtId="49" fontId="62" fillId="0" borderId="0" xfId="0" applyNumberFormat="1" applyFont="1" applyAlignment="1" applyProtection="1">
      <alignment horizontal="right" vertical="top" wrapText="1"/>
      <protection hidden="1"/>
    </xf>
    <xf numFmtId="49" fontId="62" fillId="0" borderId="0" xfId="0" applyNumberFormat="1" applyFont="1" applyBorder="1" applyAlignment="1" applyProtection="1">
      <alignment horizontal="left" vertical="center" wrapText="1"/>
      <protection hidden="1"/>
    </xf>
    <xf numFmtId="49" fontId="62" fillId="0" borderId="0" xfId="0" applyNumberFormat="1" applyFont="1" applyAlignment="1" applyProtection="1">
      <alignment horizontal="left" vertical="center" wrapText="1"/>
      <protection hidden="1"/>
    </xf>
    <xf numFmtId="0" fontId="62" fillId="0" borderId="0" xfId="0" applyFont="1" applyFill="1" applyAlignment="1" applyProtection="1">
      <alignment horizontal="left" vertical="center"/>
      <protection hidden="1"/>
    </xf>
    <xf numFmtId="49" fontId="61" fillId="0" borderId="0" xfId="0" applyNumberFormat="1" applyFont="1" applyAlignment="1" applyProtection="1">
      <alignment horizontal="left" vertical="center" wrapText="1"/>
      <protection hidden="1"/>
    </xf>
    <xf numFmtId="49" fontId="61" fillId="0" borderId="0" xfId="0" applyNumberFormat="1" applyFont="1" applyAlignment="1" applyProtection="1">
      <alignment horizontal="left" vertical="center" wrapText="1"/>
      <protection hidden="1"/>
    </xf>
    <xf numFmtId="49" fontId="61" fillId="33" borderId="10" xfId="0" applyNumberFormat="1" applyFont="1" applyFill="1" applyBorder="1" applyAlignment="1" applyProtection="1">
      <alignment horizontal="left" vertical="center"/>
      <protection locked="0"/>
    </xf>
    <xf numFmtId="49" fontId="62" fillId="0" borderId="10" xfId="0" applyNumberFormat="1" applyFont="1" applyBorder="1" applyAlignment="1" applyProtection="1">
      <alignment horizontal="left" vertical="center"/>
      <protection hidden="1"/>
    </xf>
    <xf numFmtId="49" fontId="66" fillId="0" borderId="0" xfId="0" applyNumberFormat="1" applyFont="1" applyFill="1" applyBorder="1" applyAlignment="1" applyProtection="1">
      <alignment horizontal="left" vertical="center"/>
      <protection hidden="1"/>
    </xf>
    <xf numFmtId="166" fontId="66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67" fillId="0" borderId="0" xfId="0" applyNumberFormat="1" applyFont="1" applyAlignment="1" applyProtection="1">
      <alignment horizontal="left" vertical="center" wrapText="1"/>
      <protection hidden="1"/>
    </xf>
    <xf numFmtId="49" fontId="67" fillId="33" borderId="10" xfId="0" applyNumberFormat="1" applyFont="1" applyFill="1" applyBorder="1" applyAlignment="1" applyProtection="1">
      <alignment horizontal="center" vertical="center"/>
      <protection locked="0"/>
    </xf>
    <xf numFmtId="49" fontId="66" fillId="0" borderId="0" xfId="0" applyNumberFormat="1" applyFont="1" applyFill="1" applyBorder="1" applyAlignment="1" applyProtection="1">
      <alignment horizontal="right" vertical="center"/>
      <protection hidden="1"/>
    </xf>
    <xf numFmtId="3" fontId="61" fillId="33" borderId="10" xfId="0" applyNumberFormat="1" applyFont="1" applyFill="1" applyBorder="1" applyAlignment="1" applyProtection="1">
      <alignment horizontal="center" vertical="center"/>
      <protection locked="0"/>
    </xf>
    <xf numFmtId="49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 wrapText="1"/>
      <protection hidden="1"/>
    </xf>
    <xf numFmtId="0" fontId="68" fillId="0" borderId="0" xfId="0" applyFont="1" applyFill="1" applyAlignment="1" applyProtection="1">
      <alignment horizontal="right" vertical="center"/>
      <protection hidden="1"/>
    </xf>
    <xf numFmtId="3" fontId="63" fillId="0" borderId="10" xfId="0" applyNumberFormat="1" applyFont="1" applyBorder="1" applyAlignment="1" applyProtection="1">
      <alignment horizontal="center" vertical="center" wrapText="1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62" fillId="0" borderId="10" xfId="0" applyNumberFormat="1" applyFont="1" applyBorder="1" applyAlignment="1" applyProtection="1">
      <alignment horizontal="left" vertical="center" wrapText="1"/>
      <protection hidden="1"/>
    </xf>
    <xf numFmtId="49" fontId="61" fillId="33" borderId="10" xfId="0" applyNumberFormat="1" applyFont="1" applyFill="1" applyBorder="1" applyAlignment="1" applyProtection="1">
      <alignment horizontal="left" vertical="center"/>
      <protection locked="0"/>
    </xf>
    <xf numFmtId="49" fontId="62" fillId="0" borderId="1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justify" vertical="top" wrapText="1"/>
      <protection hidden="1"/>
    </xf>
    <xf numFmtId="0" fontId="63" fillId="0" borderId="0" xfId="0" applyFont="1" applyAlignment="1" applyProtection="1">
      <alignment horizontal="justify" vertical="top" wrapText="1"/>
      <protection hidden="1"/>
    </xf>
    <xf numFmtId="0" fontId="2" fillId="0" borderId="10" xfId="0" applyFont="1" applyFill="1" applyBorder="1" applyAlignment="1" applyProtection="1">
      <alignment horizontal="justify" vertical="center" wrapText="1"/>
      <protection hidden="1"/>
    </xf>
    <xf numFmtId="0" fontId="62" fillId="0" borderId="10" xfId="0" applyFont="1" applyFill="1" applyBorder="1" applyAlignment="1" applyProtection="1">
      <alignment horizontal="justify" vertical="center" wrapText="1"/>
      <protection hidden="1"/>
    </xf>
    <xf numFmtId="49" fontId="62" fillId="0" borderId="0" xfId="0" applyNumberFormat="1" applyFont="1" applyAlignment="1" applyProtection="1">
      <alignment horizontal="justify" vertical="center" wrapText="1"/>
      <protection hidden="1"/>
    </xf>
    <xf numFmtId="0" fontId="2" fillId="0" borderId="12" xfId="0" applyFont="1" applyFill="1" applyBorder="1" applyAlignment="1" applyProtection="1">
      <alignment horizontal="justify" vertical="center" wrapText="1"/>
      <protection hidden="1"/>
    </xf>
    <xf numFmtId="0" fontId="2" fillId="0" borderId="13" xfId="0" applyFont="1" applyFill="1" applyBorder="1" applyAlignment="1" applyProtection="1">
      <alignment horizontal="justify" vertical="center" wrapText="1"/>
      <protection hidden="1"/>
    </xf>
    <xf numFmtId="0" fontId="2" fillId="0" borderId="14" xfId="0" applyFont="1" applyFill="1" applyBorder="1" applyAlignment="1" applyProtection="1">
      <alignment horizontal="justify" vertical="center" wrapText="1"/>
      <protection hidden="1"/>
    </xf>
    <xf numFmtId="4" fontId="61" fillId="33" borderId="12" xfId="0" applyNumberFormat="1" applyFont="1" applyFill="1" applyBorder="1" applyAlignment="1" applyProtection="1">
      <alignment horizontal="center" vertical="center"/>
      <protection locked="0"/>
    </xf>
    <xf numFmtId="4" fontId="61" fillId="33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top" wrapText="1"/>
      <protection hidden="1"/>
    </xf>
    <xf numFmtId="0" fontId="62" fillId="0" borderId="12" xfId="0" applyFont="1" applyBorder="1" applyAlignment="1" applyProtection="1">
      <alignment horizontal="left" vertical="center" wrapText="1"/>
      <protection hidden="1"/>
    </xf>
    <xf numFmtId="0" fontId="62" fillId="0" borderId="13" xfId="0" applyFont="1" applyBorder="1" applyAlignment="1" applyProtection="1">
      <alignment horizontal="left" vertical="center" wrapText="1"/>
      <protection hidden="1"/>
    </xf>
    <xf numFmtId="0" fontId="62" fillId="0" borderId="14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justify" vertical="center" wrapText="1"/>
      <protection hidden="1"/>
    </xf>
    <xf numFmtId="0" fontId="2" fillId="0" borderId="13" xfId="0" applyFont="1" applyBorder="1" applyAlignment="1" applyProtection="1">
      <alignment horizontal="justify" vertical="center" wrapText="1"/>
      <protection hidden="1"/>
    </xf>
    <xf numFmtId="0" fontId="2" fillId="0" borderId="14" xfId="0" applyFont="1" applyBorder="1" applyAlignment="1" applyProtection="1">
      <alignment horizontal="justify" vertical="center" wrapText="1"/>
      <protection hidden="1"/>
    </xf>
    <xf numFmtId="49" fontId="61" fillId="33" borderId="12" xfId="0" applyNumberFormat="1" applyFont="1" applyFill="1" applyBorder="1" applyAlignment="1" applyProtection="1">
      <alignment horizontal="justify" vertical="top" wrapText="1"/>
      <protection locked="0"/>
    </xf>
    <xf numFmtId="49" fontId="61" fillId="33" borderId="13" xfId="0" applyNumberFormat="1" applyFont="1" applyFill="1" applyBorder="1" applyAlignment="1" applyProtection="1">
      <alignment horizontal="justify" vertical="top"/>
      <protection locked="0"/>
    </xf>
    <xf numFmtId="49" fontId="61" fillId="33" borderId="14" xfId="0" applyNumberFormat="1" applyFont="1" applyFill="1" applyBorder="1" applyAlignment="1" applyProtection="1">
      <alignment horizontal="justify" vertical="top"/>
      <protection locked="0"/>
    </xf>
    <xf numFmtId="0" fontId="2" fillId="0" borderId="0" xfId="0" applyFont="1" applyBorder="1" applyAlignment="1" applyProtection="1">
      <alignment horizontal="justify" vertical="top"/>
      <protection hidden="1"/>
    </xf>
    <xf numFmtId="0" fontId="2" fillId="0" borderId="0" xfId="0" applyFont="1" applyBorder="1" applyAlignment="1" applyProtection="1">
      <alignment horizontal="justify" vertical="top" wrapText="1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69" fillId="0" borderId="0" xfId="0" applyFont="1" applyFill="1" applyBorder="1" applyAlignment="1" applyProtection="1">
      <alignment horizontal="justify" vertical="top" wrapText="1"/>
      <protection hidden="1"/>
    </xf>
    <xf numFmtId="0" fontId="70" fillId="0" borderId="0" xfId="0" applyFont="1" applyBorder="1" applyAlignment="1" applyProtection="1">
      <alignment horizontal="justify" vertical="top" wrapText="1"/>
      <protection hidden="1"/>
    </xf>
    <xf numFmtId="0" fontId="63" fillId="0" borderId="15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2" fillId="0" borderId="16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justify" vertical="center" wrapText="1"/>
      <protection hidden="1"/>
    </xf>
    <xf numFmtId="49" fontId="61" fillId="33" borderId="10" xfId="0" applyNumberFormat="1" applyFont="1" applyFill="1" applyBorder="1" applyAlignment="1" applyProtection="1">
      <alignment horizontal="left" vertical="center" wrapText="1"/>
      <protection locked="0"/>
    </xf>
    <xf numFmtId="14" fontId="61" fillId="33" borderId="12" xfId="0" applyNumberFormat="1" applyFont="1" applyFill="1" applyBorder="1" applyAlignment="1" applyProtection="1">
      <alignment horizontal="center" vertical="center"/>
      <protection locked="0"/>
    </xf>
    <xf numFmtId="14" fontId="61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49" fontId="71" fillId="0" borderId="0" xfId="0" applyNumberFormat="1" applyFont="1" applyAlignment="1" applyProtection="1">
      <alignment horizontal="center" vertical="top" wrapText="1"/>
      <protection hidden="1"/>
    </xf>
    <xf numFmtId="49" fontId="8" fillId="0" borderId="0" xfId="0" applyNumberFormat="1" applyFont="1" applyAlignment="1" applyProtection="1">
      <alignment horizontal="left" vertical="center" wrapText="1"/>
      <protection hidden="1"/>
    </xf>
    <xf numFmtId="49" fontId="61" fillId="0" borderId="0" xfId="0" applyNumberFormat="1" applyFont="1" applyAlignment="1" applyProtection="1">
      <alignment horizontal="left" vertical="center" wrapText="1"/>
      <protection hidden="1"/>
    </xf>
    <xf numFmtId="0" fontId="72" fillId="0" borderId="0" xfId="0" applyFont="1" applyBorder="1" applyAlignment="1" applyProtection="1">
      <alignment horizontal="justify" vertical="top" wrapText="1"/>
      <protection hidden="1"/>
    </xf>
    <xf numFmtId="0" fontId="73" fillId="0" borderId="0" xfId="0" applyFont="1" applyBorder="1" applyAlignment="1" applyProtection="1">
      <alignment horizontal="justify" vertical="top" wrapText="1"/>
      <protection hidden="1"/>
    </xf>
    <xf numFmtId="0" fontId="61" fillId="0" borderId="10" xfId="0" applyFont="1" applyBorder="1" applyAlignment="1">
      <alignment horizontal="left" vertical="center"/>
    </xf>
    <xf numFmtId="49" fontId="62" fillId="0" borderId="12" xfId="0" applyNumberFormat="1" applyFont="1" applyBorder="1" applyAlignment="1" applyProtection="1">
      <alignment horizontal="left" vertical="center"/>
      <protection hidden="1"/>
    </xf>
    <xf numFmtId="49" fontId="62" fillId="0" borderId="14" xfId="0" applyNumberFormat="1" applyFont="1" applyBorder="1" applyAlignment="1" applyProtection="1">
      <alignment horizontal="left" vertical="center"/>
      <protection hidden="1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49" fontId="62" fillId="0" borderId="12" xfId="0" applyNumberFormat="1" applyFont="1" applyBorder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justify" vertical="top" wrapText="1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61" fillId="0" borderId="16" xfId="0" applyFont="1" applyFill="1" applyBorder="1" applyAlignment="1" applyProtection="1">
      <alignment horizontal="center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49" fontId="61" fillId="33" borderId="10" xfId="0" applyNumberFormat="1" applyFont="1" applyFill="1" applyBorder="1" applyAlignment="1" applyProtection="1">
      <alignment horizontal="left" vertical="center"/>
      <protection locked="0"/>
    </xf>
    <xf numFmtId="49" fontId="62" fillId="0" borderId="10" xfId="0" applyNumberFormat="1" applyFont="1" applyBorder="1" applyAlignment="1" applyProtection="1">
      <alignment horizontal="left" vertical="center" wrapText="1"/>
      <protection hidden="1"/>
    </xf>
    <xf numFmtId="49" fontId="62" fillId="0" borderId="10" xfId="0" applyNumberFormat="1" applyFont="1" applyBorder="1" applyAlignment="1" applyProtection="1">
      <alignment horizontal="left" vertical="center"/>
      <protection hidden="1"/>
    </xf>
    <xf numFmtId="0" fontId="61" fillId="0" borderId="10" xfId="0" applyFont="1" applyBorder="1" applyAlignment="1">
      <alignment horizontal="left" vertical="center" wrapText="1"/>
    </xf>
    <xf numFmtId="0" fontId="60" fillId="0" borderId="0" xfId="0" applyFont="1" applyBorder="1" applyAlignment="1" applyProtection="1">
      <alignment horizontal="left" vertical="top" wrapText="1"/>
      <protection hidden="1"/>
    </xf>
    <xf numFmtId="0" fontId="60" fillId="0" borderId="0" xfId="0" applyFont="1" applyAlignment="1" applyProtection="1">
      <alignment horizontal="justify" vertical="top"/>
      <protection hidden="1"/>
    </xf>
    <xf numFmtId="0" fontId="65" fillId="0" borderId="16" xfId="0" applyFont="1" applyFill="1" applyBorder="1" applyAlignment="1" applyProtection="1">
      <alignment horizontal="center" vertical="center"/>
      <protection hidden="1"/>
    </xf>
    <xf numFmtId="49" fontId="61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62" fillId="0" borderId="23" xfId="0" applyNumberFormat="1" applyFont="1" applyBorder="1" applyAlignment="1" applyProtection="1">
      <alignment horizontal="left" vertical="center"/>
      <protection hidden="1"/>
    </xf>
    <xf numFmtId="49" fontId="62" fillId="0" borderId="11" xfId="0" applyNumberFormat="1" applyFont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61" fillId="33" borderId="10" xfId="0" applyFont="1" applyFill="1" applyBorder="1" applyAlignment="1" applyProtection="1">
      <alignment horizontal="justify" vertical="top"/>
      <protection locked="0"/>
    </xf>
    <xf numFmtId="49" fontId="61" fillId="33" borderId="12" xfId="0" applyNumberFormat="1" applyFont="1" applyFill="1" applyBorder="1" applyAlignment="1" applyProtection="1">
      <alignment horizontal="left" vertical="center"/>
      <protection locked="0"/>
    </xf>
    <xf numFmtId="49" fontId="61" fillId="33" borderId="13" xfId="0" applyNumberFormat="1" applyFont="1" applyFill="1" applyBorder="1" applyAlignment="1" applyProtection="1">
      <alignment horizontal="left" vertical="center"/>
      <protection locked="0"/>
    </xf>
    <xf numFmtId="49" fontId="61" fillId="33" borderId="14" xfId="0" applyNumberFormat="1" applyFont="1" applyFill="1" applyBorder="1" applyAlignment="1" applyProtection="1">
      <alignment horizontal="left" vertical="center"/>
      <protection locked="0"/>
    </xf>
    <xf numFmtId="0" fontId="61" fillId="33" borderId="16" xfId="0" applyFont="1" applyFill="1" applyBorder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hidden="1"/>
    </xf>
    <xf numFmtId="49" fontId="16" fillId="0" borderId="0" xfId="0" applyNumberFormat="1" applyFont="1" applyAlignment="1" applyProtection="1">
      <alignment horizontal="left" vertical="center" wrapText="1"/>
      <protection hidden="1"/>
    </xf>
    <xf numFmtId="49" fontId="16" fillId="0" borderId="0" xfId="0" applyNumberFormat="1" applyFont="1" applyAlignment="1" applyProtection="1">
      <alignment horizontal="right" vertical="center"/>
      <protection hidden="1"/>
    </xf>
    <xf numFmtId="49" fontId="66" fillId="0" borderId="0" xfId="0" applyNumberFormat="1" applyFont="1" applyAlignment="1" applyProtection="1">
      <alignment horizontal="left" vertical="center" wrapText="1"/>
      <protection hidden="1"/>
    </xf>
    <xf numFmtId="49" fontId="66" fillId="0" borderId="0" xfId="0" applyNumberFormat="1" applyFont="1" applyAlignment="1" applyProtection="1">
      <alignment horizontal="right" vertical="center" wrapText="1"/>
      <protection hidden="1"/>
    </xf>
    <xf numFmtId="49" fontId="66" fillId="0" borderId="0" xfId="0" applyNumberFormat="1" applyFont="1" applyAlignment="1" applyProtection="1">
      <alignment horizontal="left" vertical="center"/>
      <protection hidden="1"/>
    </xf>
    <xf numFmtId="49" fontId="66" fillId="0" borderId="0" xfId="0" applyNumberFormat="1" applyFont="1" applyAlignment="1" applyProtection="1">
      <alignment horizontal="right" vertical="center"/>
      <protection hidden="1"/>
    </xf>
    <xf numFmtId="49" fontId="61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hidden="1"/>
    </xf>
    <xf numFmtId="49" fontId="42" fillId="0" borderId="0" xfId="0" applyNumberFormat="1" applyFont="1" applyAlignment="1" applyProtection="1">
      <alignment horizontal="left" vertical="center" wrapText="1"/>
      <protection hidden="1"/>
    </xf>
    <xf numFmtId="49" fontId="43" fillId="0" borderId="0" xfId="0" applyNumberFormat="1" applyFont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16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8</xdr:col>
      <xdr:colOff>990600</xdr:colOff>
      <xdr:row>1</xdr:row>
      <xdr:rowOff>990600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7400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9525</xdr:rowOff>
    </xdr:from>
    <xdr:to>
      <xdr:col>8</xdr:col>
      <xdr:colOff>990600</xdr:colOff>
      <xdr:row>111</xdr:row>
      <xdr:rowOff>981075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612600"/>
          <a:ext cx="7400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J163"/>
  <sheetViews>
    <sheetView showGridLines="0" showRowColHeaders="0" tabSelected="1" workbookViewId="0" topLeftCell="A1">
      <selection activeCell="C9" sqref="C9:I9"/>
    </sheetView>
  </sheetViews>
  <sheetFormatPr defaultColWidth="0" defaultRowHeight="14.25" zeroHeight="1"/>
  <cols>
    <col min="1" max="1" width="2.5" style="15" customWidth="1"/>
    <col min="2" max="2" width="6.59765625" style="15" customWidth="1"/>
    <col min="3" max="3" width="12.8984375" style="15" customWidth="1"/>
    <col min="4" max="4" width="6.3984375" style="15" customWidth="1"/>
    <col min="5" max="5" width="11.8984375" style="15" customWidth="1"/>
    <col min="6" max="6" width="8.59765625" style="15" customWidth="1"/>
    <col min="7" max="7" width="10.19921875" style="15" customWidth="1"/>
    <col min="8" max="9" width="10.69921875" style="15" customWidth="1"/>
    <col min="10" max="10" width="2.5" style="15" customWidth="1"/>
    <col min="11" max="16384" width="9" style="15" hidden="1" customWidth="1"/>
  </cols>
  <sheetData>
    <row r="1" ht="7.5" customHeight="1"/>
    <row r="2" spans="4:5" ht="78.75" customHeight="1">
      <c r="D2" s="16"/>
      <c r="E2" s="17"/>
    </row>
    <row r="3" ht="7.5" customHeight="1"/>
    <row r="4" spans="2:9" ht="39" customHeight="1">
      <c r="B4" s="86" t="s">
        <v>73</v>
      </c>
      <c r="C4" s="86"/>
      <c r="D4" s="86"/>
      <c r="E4" s="86"/>
      <c r="F4" s="86"/>
      <c r="G4" s="86"/>
      <c r="H4" s="86"/>
      <c r="I4" s="86"/>
    </row>
    <row r="5" ht="7.5" customHeight="1"/>
    <row r="6" spans="1:10" ht="11.25" customHeight="1">
      <c r="A6" s="18"/>
      <c r="B6" s="89" t="s">
        <v>58</v>
      </c>
      <c r="C6" s="90"/>
      <c r="D6" s="90"/>
      <c r="E6" s="90"/>
      <c r="F6" s="90"/>
      <c r="G6" s="90"/>
      <c r="H6" s="90"/>
      <c r="I6" s="90"/>
      <c r="J6" s="19"/>
    </row>
    <row r="7" ht="7.5" customHeight="1"/>
    <row r="8" spans="2:9" ht="12.75" customHeight="1">
      <c r="B8" s="87" t="s">
        <v>71</v>
      </c>
      <c r="C8" s="88"/>
      <c r="D8" s="88"/>
      <c r="E8" s="88"/>
      <c r="F8" s="88"/>
      <c r="G8" s="88"/>
      <c r="H8" s="88"/>
      <c r="I8" s="88"/>
    </row>
    <row r="9" spans="2:9" ht="22.5" customHeight="1">
      <c r="B9" s="9" t="s">
        <v>60</v>
      </c>
      <c r="C9" s="81"/>
      <c r="D9" s="81"/>
      <c r="E9" s="81"/>
      <c r="F9" s="81"/>
      <c r="G9" s="81"/>
      <c r="H9" s="81"/>
      <c r="I9" s="81"/>
    </row>
    <row r="10" spans="2:9" ht="22.5" customHeight="1">
      <c r="B10" s="9" t="s">
        <v>0</v>
      </c>
      <c r="C10" s="81"/>
      <c r="D10" s="81"/>
      <c r="E10" s="81"/>
      <c r="F10" s="81"/>
      <c r="G10" s="81"/>
      <c r="H10" s="81"/>
      <c r="I10" s="81"/>
    </row>
    <row r="11" spans="2:9" ht="22.5">
      <c r="B11" s="9" t="s">
        <v>68</v>
      </c>
      <c r="C11" s="81"/>
      <c r="D11" s="81"/>
      <c r="E11" s="81"/>
      <c r="F11" s="81"/>
      <c r="G11" s="81"/>
      <c r="H11" s="81"/>
      <c r="I11" s="81"/>
    </row>
    <row r="12" spans="2:9" ht="12" customHeight="1">
      <c r="B12" s="11" t="s">
        <v>1</v>
      </c>
      <c r="C12" s="10"/>
      <c r="D12" s="31" t="s">
        <v>2</v>
      </c>
      <c r="E12" s="10"/>
      <c r="F12" s="114" t="s">
        <v>4</v>
      </c>
      <c r="G12" s="108"/>
      <c r="H12" s="109"/>
      <c r="I12" s="110"/>
    </row>
    <row r="13" spans="2:9" s="34" customFormat="1" ht="12">
      <c r="B13" s="11" t="s">
        <v>11</v>
      </c>
      <c r="C13" s="35"/>
      <c r="D13" s="36" t="s">
        <v>3</v>
      </c>
      <c r="E13" s="35"/>
      <c r="F13" s="115"/>
      <c r="G13" s="111"/>
      <c r="H13" s="112"/>
      <c r="I13" s="113"/>
    </row>
    <row r="14" spans="1:10" s="125" customFormat="1" ht="7.5" customHeight="1">
      <c r="A14" s="124"/>
      <c r="J14" s="126"/>
    </row>
    <row r="15" spans="1:10" s="39" customFormat="1" ht="12.75" customHeight="1">
      <c r="A15" s="127"/>
      <c r="B15" s="87" t="s">
        <v>87</v>
      </c>
      <c r="C15" s="88"/>
      <c r="D15" s="88"/>
      <c r="E15" s="88"/>
      <c r="F15" s="88"/>
      <c r="G15" s="88"/>
      <c r="H15" s="88"/>
      <c r="I15" s="88"/>
      <c r="J15" s="128"/>
    </row>
    <row r="16" spans="1:10" s="39" customFormat="1" ht="23.25" customHeight="1">
      <c r="A16" s="129"/>
      <c r="B16" s="49" t="s">
        <v>88</v>
      </c>
      <c r="C16" s="81"/>
      <c r="D16" s="81"/>
      <c r="E16" s="81"/>
      <c r="F16" s="81"/>
      <c r="G16" s="81"/>
      <c r="H16" s="81"/>
      <c r="I16" s="81"/>
      <c r="J16" s="130"/>
    </row>
    <row r="17" spans="1:10" s="39" customFormat="1" ht="12.75" customHeight="1">
      <c r="A17" s="129"/>
      <c r="B17" s="49" t="s">
        <v>20</v>
      </c>
      <c r="C17" s="81"/>
      <c r="D17" s="81"/>
      <c r="E17" s="81"/>
      <c r="F17" s="81"/>
      <c r="G17" s="81"/>
      <c r="H17" s="81"/>
      <c r="I17" s="81"/>
      <c r="J17" s="130"/>
    </row>
    <row r="18" spans="1:10" s="39" customFormat="1" ht="12.75" customHeight="1">
      <c r="A18" s="129"/>
      <c r="B18" s="51" t="s">
        <v>1</v>
      </c>
      <c r="C18" s="50"/>
      <c r="D18" s="51" t="s">
        <v>2</v>
      </c>
      <c r="E18" s="50"/>
      <c r="F18" s="51" t="s">
        <v>11</v>
      </c>
      <c r="G18" s="131"/>
      <c r="H18" s="132"/>
      <c r="I18" s="133"/>
      <c r="J18" s="130"/>
    </row>
    <row r="19" spans="1:10" s="39" customFormat="1" ht="7.5" customHeight="1">
      <c r="A19" s="127"/>
      <c r="J19" s="128"/>
    </row>
    <row r="20" spans="1:10" s="39" customFormat="1" ht="12.75" customHeight="1">
      <c r="A20" s="127"/>
      <c r="B20" s="87" t="s">
        <v>87</v>
      </c>
      <c r="C20" s="88"/>
      <c r="D20" s="88"/>
      <c r="E20" s="88"/>
      <c r="F20" s="88"/>
      <c r="G20" s="88"/>
      <c r="H20" s="88"/>
      <c r="I20" s="88"/>
      <c r="J20" s="128"/>
    </row>
    <row r="21" spans="1:10" s="39" customFormat="1" ht="23.25" customHeight="1">
      <c r="A21" s="129"/>
      <c r="B21" s="49" t="s">
        <v>88</v>
      </c>
      <c r="C21" s="81"/>
      <c r="D21" s="81"/>
      <c r="E21" s="81"/>
      <c r="F21" s="81"/>
      <c r="G21" s="81"/>
      <c r="H21" s="81"/>
      <c r="I21" s="81"/>
      <c r="J21" s="130"/>
    </row>
    <row r="22" spans="1:10" s="39" customFormat="1" ht="12.75" customHeight="1">
      <c r="A22" s="129"/>
      <c r="B22" s="49" t="s">
        <v>20</v>
      </c>
      <c r="C22" s="81"/>
      <c r="D22" s="81"/>
      <c r="E22" s="81"/>
      <c r="F22" s="81"/>
      <c r="G22" s="81"/>
      <c r="H22" s="81"/>
      <c r="I22" s="81"/>
      <c r="J22" s="130"/>
    </row>
    <row r="23" spans="1:10" s="39" customFormat="1" ht="12.75" customHeight="1">
      <c r="A23" s="129"/>
      <c r="B23" s="51" t="s">
        <v>1</v>
      </c>
      <c r="C23" s="50"/>
      <c r="D23" s="51" t="s">
        <v>2</v>
      </c>
      <c r="E23" s="50"/>
      <c r="F23" s="51" t="s">
        <v>11</v>
      </c>
      <c r="G23" s="131"/>
      <c r="H23" s="132"/>
      <c r="I23" s="133"/>
      <c r="J23" s="130"/>
    </row>
    <row r="24" spans="1:10" s="39" customFormat="1" ht="7.5" customHeight="1">
      <c r="A24" s="127"/>
      <c r="J24" s="128"/>
    </row>
    <row r="25" spans="1:10" s="39" customFormat="1" ht="12.75" customHeight="1">
      <c r="A25" s="127"/>
      <c r="B25" s="87" t="s">
        <v>87</v>
      </c>
      <c r="C25" s="88"/>
      <c r="D25" s="88"/>
      <c r="E25" s="88"/>
      <c r="F25" s="88"/>
      <c r="G25" s="88"/>
      <c r="H25" s="88"/>
      <c r="I25" s="88"/>
      <c r="J25" s="128"/>
    </row>
    <row r="26" spans="1:10" s="39" customFormat="1" ht="23.25" customHeight="1">
      <c r="A26" s="129"/>
      <c r="B26" s="49" t="s">
        <v>88</v>
      </c>
      <c r="C26" s="81"/>
      <c r="D26" s="81"/>
      <c r="E26" s="81"/>
      <c r="F26" s="81"/>
      <c r="G26" s="81"/>
      <c r="H26" s="81"/>
      <c r="I26" s="81"/>
      <c r="J26" s="130"/>
    </row>
    <row r="27" spans="1:10" s="39" customFormat="1" ht="12.75" customHeight="1">
      <c r="A27" s="129"/>
      <c r="B27" s="49" t="s">
        <v>20</v>
      </c>
      <c r="C27" s="81"/>
      <c r="D27" s="81"/>
      <c r="E27" s="81"/>
      <c r="F27" s="81"/>
      <c r="G27" s="81"/>
      <c r="H27" s="81"/>
      <c r="I27" s="81"/>
      <c r="J27" s="130"/>
    </row>
    <row r="28" spans="1:10" s="39" customFormat="1" ht="12.75" customHeight="1">
      <c r="A28" s="129"/>
      <c r="B28" s="51" t="s">
        <v>1</v>
      </c>
      <c r="C28" s="50"/>
      <c r="D28" s="51" t="s">
        <v>2</v>
      </c>
      <c r="E28" s="50"/>
      <c r="F28" s="51" t="s">
        <v>11</v>
      </c>
      <c r="G28" s="131"/>
      <c r="H28" s="132"/>
      <c r="I28" s="133"/>
      <c r="J28" s="130"/>
    </row>
    <row r="29" spans="1:10" s="39" customFormat="1" ht="7.5" customHeight="1">
      <c r="A29" s="127"/>
      <c r="J29" s="128"/>
    </row>
    <row r="30" spans="1:10" s="39" customFormat="1" ht="12.75" customHeight="1">
      <c r="A30" s="127"/>
      <c r="B30" s="134" t="s">
        <v>89</v>
      </c>
      <c r="C30" s="88"/>
      <c r="D30" s="88"/>
      <c r="E30" s="88"/>
      <c r="F30" s="88"/>
      <c r="G30" s="88"/>
      <c r="H30" s="88"/>
      <c r="I30" s="88"/>
      <c r="J30" s="128"/>
    </row>
    <row r="31" spans="1:10" s="39" customFormat="1" ht="23.25" customHeight="1">
      <c r="A31" s="129"/>
      <c r="B31" s="49" t="s">
        <v>88</v>
      </c>
      <c r="C31" s="81"/>
      <c r="D31" s="81"/>
      <c r="E31" s="81"/>
      <c r="F31" s="81"/>
      <c r="G31" s="81"/>
      <c r="H31" s="81"/>
      <c r="I31" s="81"/>
      <c r="J31" s="130"/>
    </row>
    <row r="32" spans="1:10" s="39" customFormat="1" ht="12.75" customHeight="1">
      <c r="A32" s="129"/>
      <c r="B32" s="49" t="s">
        <v>20</v>
      </c>
      <c r="C32" s="81"/>
      <c r="D32" s="81"/>
      <c r="E32" s="81"/>
      <c r="F32" s="81"/>
      <c r="G32" s="81"/>
      <c r="H32" s="81"/>
      <c r="I32" s="81"/>
      <c r="J32" s="130"/>
    </row>
    <row r="33" spans="1:10" s="39" customFormat="1" ht="12.75" customHeight="1">
      <c r="A33" s="129"/>
      <c r="B33" s="51" t="s">
        <v>1</v>
      </c>
      <c r="C33" s="50"/>
      <c r="D33" s="51" t="s">
        <v>2</v>
      </c>
      <c r="E33" s="50"/>
      <c r="F33" s="51" t="s">
        <v>11</v>
      </c>
      <c r="G33" s="131"/>
      <c r="H33" s="132"/>
      <c r="I33" s="133"/>
      <c r="J33" s="130"/>
    </row>
    <row r="34" spans="1:10" s="39" customFormat="1" ht="7.5" customHeight="1">
      <c r="A34" s="127"/>
      <c r="J34" s="128"/>
    </row>
    <row r="35" spans="1:10" s="39" customFormat="1" ht="12.75" customHeight="1">
      <c r="A35" s="127"/>
      <c r="B35" s="87" t="s">
        <v>87</v>
      </c>
      <c r="C35" s="88"/>
      <c r="D35" s="88"/>
      <c r="E35" s="88"/>
      <c r="F35" s="88"/>
      <c r="G35" s="88"/>
      <c r="H35" s="88"/>
      <c r="I35" s="88"/>
      <c r="J35" s="128"/>
    </row>
    <row r="36" spans="1:10" s="39" customFormat="1" ht="23.25" customHeight="1">
      <c r="A36" s="129"/>
      <c r="B36" s="49" t="s">
        <v>88</v>
      </c>
      <c r="C36" s="81"/>
      <c r="D36" s="81"/>
      <c r="E36" s="81"/>
      <c r="F36" s="81"/>
      <c r="G36" s="81"/>
      <c r="H36" s="81"/>
      <c r="I36" s="81"/>
      <c r="J36" s="130"/>
    </row>
    <row r="37" spans="1:10" s="39" customFormat="1" ht="12.75" customHeight="1">
      <c r="A37" s="129"/>
      <c r="B37" s="49" t="s">
        <v>20</v>
      </c>
      <c r="C37" s="81"/>
      <c r="D37" s="81"/>
      <c r="E37" s="81"/>
      <c r="F37" s="81"/>
      <c r="G37" s="81"/>
      <c r="H37" s="81"/>
      <c r="I37" s="81"/>
      <c r="J37" s="130"/>
    </row>
    <row r="38" spans="1:10" s="39" customFormat="1" ht="12.75" customHeight="1">
      <c r="A38" s="129"/>
      <c r="B38" s="51" t="s">
        <v>1</v>
      </c>
      <c r="C38" s="50"/>
      <c r="D38" s="51" t="s">
        <v>2</v>
      </c>
      <c r="E38" s="50"/>
      <c r="F38" s="51" t="s">
        <v>11</v>
      </c>
      <c r="G38" s="131"/>
      <c r="H38" s="132"/>
      <c r="I38" s="133"/>
      <c r="J38" s="130"/>
    </row>
    <row r="39" ht="12.75" customHeight="1"/>
    <row r="40" spans="2:9" ht="12" customHeight="1">
      <c r="B40" s="84" t="s">
        <v>69</v>
      </c>
      <c r="C40" s="84"/>
      <c r="D40" s="84"/>
      <c r="E40" s="84"/>
      <c r="F40" s="84"/>
      <c r="G40" s="85"/>
      <c r="H40" s="82"/>
      <c r="I40" s="83"/>
    </row>
    <row r="41" spans="2:9" ht="12" customHeight="1">
      <c r="B41" s="56" t="s">
        <v>62</v>
      </c>
      <c r="C41" s="56"/>
      <c r="D41" s="56"/>
      <c r="E41" s="56"/>
      <c r="F41" s="56"/>
      <c r="G41" s="56"/>
      <c r="H41" s="56"/>
      <c r="I41" s="56"/>
    </row>
    <row r="42" spans="2:9" s="135" customFormat="1" ht="39.75" customHeight="1">
      <c r="B42" s="136"/>
      <c r="C42" s="136"/>
      <c r="D42" s="136"/>
      <c r="E42" s="136"/>
      <c r="F42" s="137"/>
      <c r="G42" s="138"/>
      <c r="H42" s="138"/>
      <c r="I42" s="138"/>
    </row>
    <row r="43" spans="2:9" s="135" customFormat="1" ht="10.5" customHeight="1">
      <c r="B43" s="139"/>
      <c r="C43" s="139"/>
      <c r="D43" s="139"/>
      <c r="E43" s="139"/>
      <c r="F43" s="137"/>
      <c r="G43" s="139" t="s">
        <v>17</v>
      </c>
      <c r="H43" s="139"/>
      <c r="I43" s="139"/>
    </row>
    <row r="44" ht="7.5" customHeight="1"/>
    <row r="45" spans="1:10" ht="14.25" customHeight="1">
      <c r="A45" s="18"/>
      <c r="B45" s="52" t="s">
        <v>70</v>
      </c>
      <c r="C45" s="53"/>
      <c r="D45" s="53"/>
      <c r="E45" s="53"/>
      <c r="F45" s="53"/>
      <c r="G45" s="53"/>
      <c r="H45" s="53"/>
      <c r="I45" s="53"/>
      <c r="J45" s="19"/>
    </row>
    <row r="46" spans="1:10" s="39" customFormat="1" ht="13.5" customHeight="1">
      <c r="A46" s="37"/>
      <c r="B46" s="57" t="s">
        <v>61</v>
      </c>
      <c r="C46" s="58"/>
      <c r="D46" s="58"/>
      <c r="E46" s="58"/>
      <c r="F46" s="58"/>
      <c r="G46" s="59"/>
      <c r="H46" s="60"/>
      <c r="I46" s="61"/>
      <c r="J46" s="38">
        <f>IF(I46="",0,IF(I46&lt;=1000000,1,IF(I46&lt;=1500000,1.1,IF(I46&lt;=2000000,1.2,IF(I46&lt;=3000000,1.3,IF(I46&gt;3000000,"(IKS)",0))))))</f>
        <v>0</v>
      </c>
    </row>
    <row r="47" spans="1:10" s="39" customFormat="1" ht="13.5" customHeight="1">
      <c r="A47" s="37"/>
      <c r="B47" s="116" t="s">
        <v>72</v>
      </c>
      <c r="C47" s="117"/>
      <c r="D47" s="117"/>
      <c r="E47" s="117"/>
      <c r="F47" s="117"/>
      <c r="G47" s="117"/>
      <c r="H47" s="118"/>
      <c r="I47" s="40"/>
      <c r="J47" s="41"/>
    </row>
    <row r="48" spans="1:10" s="39" customFormat="1" ht="13.5" customHeight="1">
      <c r="A48" s="37"/>
      <c r="B48" s="80" t="s">
        <v>75</v>
      </c>
      <c r="C48" s="55"/>
      <c r="D48" s="55"/>
      <c r="E48" s="55"/>
      <c r="F48" s="55"/>
      <c r="G48" s="55"/>
      <c r="H48" s="55"/>
      <c r="I48" s="40" t="s">
        <v>56</v>
      </c>
      <c r="J48" s="41"/>
    </row>
    <row r="49" spans="1:10" s="33" customFormat="1" ht="14.25" customHeight="1" hidden="1">
      <c r="A49" s="20"/>
      <c r="B49" s="22"/>
      <c r="C49" s="13"/>
      <c r="D49" s="13"/>
      <c r="E49" s="13"/>
      <c r="F49" s="13"/>
      <c r="G49" s="13"/>
      <c r="H49" s="13"/>
      <c r="I49" s="3" t="s">
        <v>56</v>
      </c>
      <c r="J49" s="21"/>
    </row>
    <row r="50" spans="1:10" s="33" customFormat="1" ht="14.25" customHeight="1" hidden="1">
      <c r="A50" s="20"/>
      <c r="B50" s="22"/>
      <c r="C50" s="13"/>
      <c r="D50" s="13"/>
      <c r="E50" s="13"/>
      <c r="F50" s="13"/>
      <c r="G50" s="13"/>
      <c r="H50" s="13"/>
      <c r="I50" s="3" t="s">
        <v>14</v>
      </c>
      <c r="J50" s="21"/>
    </row>
    <row r="51" spans="1:10" s="33" customFormat="1" ht="14.25" customHeight="1" hidden="1">
      <c r="A51" s="20"/>
      <c r="B51" s="22"/>
      <c r="C51" s="13"/>
      <c r="D51" s="13"/>
      <c r="E51" s="13"/>
      <c r="F51" s="13"/>
      <c r="G51" s="13"/>
      <c r="H51" s="13"/>
      <c r="I51" s="3" t="s">
        <v>57</v>
      </c>
      <c r="J51" s="21"/>
    </row>
    <row r="52" spans="1:10" ht="22.5" customHeight="1">
      <c r="A52" s="20"/>
      <c r="B52" s="54" t="s">
        <v>76</v>
      </c>
      <c r="C52" s="55"/>
      <c r="D52" s="55"/>
      <c r="E52" s="55"/>
      <c r="F52" s="55"/>
      <c r="G52" s="55"/>
      <c r="H52" s="55"/>
      <c r="I52" s="3" t="s">
        <v>56</v>
      </c>
      <c r="J52" s="21"/>
    </row>
    <row r="53" spans="1:10" ht="14.25" customHeight="1" hidden="1">
      <c r="A53" s="20"/>
      <c r="B53" s="22"/>
      <c r="C53" s="13"/>
      <c r="D53" s="13"/>
      <c r="E53" s="13"/>
      <c r="F53" s="13"/>
      <c r="G53" s="13"/>
      <c r="H53" s="13"/>
      <c r="I53" s="43" t="s">
        <v>56</v>
      </c>
      <c r="J53" s="21"/>
    </row>
    <row r="54" spans="1:10" ht="14.25" customHeight="1" hidden="1">
      <c r="A54" s="20"/>
      <c r="B54" s="22"/>
      <c r="C54" s="13"/>
      <c r="D54" s="13"/>
      <c r="E54" s="13"/>
      <c r="F54" s="13"/>
      <c r="G54" s="13"/>
      <c r="H54" s="13"/>
      <c r="I54" s="43" t="s">
        <v>14</v>
      </c>
      <c r="J54" s="21"/>
    </row>
    <row r="55" spans="1:10" ht="14.25" customHeight="1" hidden="1">
      <c r="A55" s="20"/>
      <c r="B55" s="22"/>
      <c r="C55" s="13"/>
      <c r="D55" s="13"/>
      <c r="E55" s="13"/>
      <c r="F55" s="13"/>
      <c r="G55" s="13"/>
      <c r="H55" s="13"/>
      <c r="I55" s="43" t="s">
        <v>57</v>
      </c>
      <c r="J55" s="21"/>
    </row>
    <row r="56" spans="1:10" ht="33.75" customHeight="1">
      <c r="A56" s="20"/>
      <c r="B56" s="54" t="s">
        <v>77</v>
      </c>
      <c r="C56" s="55"/>
      <c r="D56" s="55"/>
      <c r="E56" s="55"/>
      <c r="F56" s="55"/>
      <c r="G56" s="55"/>
      <c r="H56" s="55"/>
      <c r="I56" s="3" t="s">
        <v>56</v>
      </c>
      <c r="J56" s="21"/>
    </row>
    <row r="57" spans="1:10" ht="14.25" customHeight="1" hidden="1">
      <c r="A57" s="20"/>
      <c r="B57" s="22"/>
      <c r="C57" s="13"/>
      <c r="D57" s="13"/>
      <c r="E57" s="13"/>
      <c r="F57" s="13"/>
      <c r="G57" s="13"/>
      <c r="H57" s="13"/>
      <c r="I57" s="43" t="s">
        <v>56</v>
      </c>
      <c r="J57" s="21"/>
    </row>
    <row r="58" spans="1:10" ht="14.25" customHeight="1" hidden="1">
      <c r="A58" s="20"/>
      <c r="B58" s="22"/>
      <c r="C58" s="13"/>
      <c r="D58" s="13"/>
      <c r="E58" s="13"/>
      <c r="F58" s="13"/>
      <c r="G58" s="13"/>
      <c r="H58" s="13"/>
      <c r="I58" s="43" t="s">
        <v>14</v>
      </c>
      <c r="J58" s="21"/>
    </row>
    <row r="59" spans="1:10" ht="14.25" customHeight="1" hidden="1">
      <c r="A59" s="20"/>
      <c r="B59" s="22"/>
      <c r="C59" s="13"/>
      <c r="D59" s="13"/>
      <c r="E59" s="13"/>
      <c r="F59" s="13"/>
      <c r="G59" s="13"/>
      <c r="H59" s="13"/>
      <c r="I59" s="43" t="s">
        <v>57</v>
      </c>
      <c r="J59" s="21"/>
    </row>
    <row r="60" spans="1:10" ht="33.75" customHeight="1">
      <c r="A60" s="20"/>
      <c r="B60" s="54" t="s">
        <v>78</v>
      </c>
      <c r="C60" s="55"/>
      <c r="D60" s="55"/>
      <c r="E60" s="55"/>
      <c r="F60" s="55"/>
      <c r="G60" s="55"/>
      <c r="H60" s="55"/>
      <c r="I60" s="3" t="s">
        <v>56</v>
      </c>
      <c r="J60" s="21"/>
    </row>
    <row r="61" spans="1:10" ht="14.25" customHeight="1" hidden="1">
      <c r="A61" s="20"/>
      <c r="B61" s="22"/>
      <c r="C61" s="13"/>
      <c r="D61" s="13"/>
      <c r="E61" s="13"/>
      <c r="F61" s="13"/>
      <c r="G61" s="13"/>
      <c r="H61" s="13"/>
      <c r="I61" s="43" t="s">
        <v>56</v>
      </c>
      <c r="J61" s="21"/>
    </row>
    <row r="62" spans="1:10" ht="14.25" customHeight="1" hidden="1">
      <c r="A62" s="20"/>
      <c r="B62" s="22"/>
      <c r="C62" s="13"/>
      <c r="D62" s="13"/>
      <c r="E62" s="13"/>
      <c r="F62" s="13"/>
      <c r="G62" s="13"/>
      <c r="H62" s="13"/>
      <c r="I62" s="43" t="s">
        <v>14</v>
      </c>
      <c r="J62" s="21"/>
    </row>
    <row r="63" spans="1:10" ht="14.25" customHeight="1" hidden="1">
      <c r="A63" s="20"/>
      <c r="B63" s="22"/>
      <c r="C63" s="13"/>
      <c r="D63" s="13"/>
      <c r="E63" s="13"/>
      <c r="F63" s="13"/>
      <c r="G63" s="13"/>
      <c r="H63" s="13"/>
      <c r="I63" s="43" t="s">
        <v>57</v>
      </c>
      <c r="J63" s="21"/>
    </row>
    <row r="64" spans="1:10" ht="45" customHeight="1">
      <c r="A64" s="20"/>
      <c r="B64" s="54" t="s">
        <v>79</v>
      </c>
      <c r="C64" s="55"/>
      <c r="D64" s="55"/>
      <c r="E64" s="55"/>
      <c r="F64" s="55"/>
      <c r="G64" s="55"/>
      <c r="H64" s="55"/>
      <c r="I64" s="3" t="s">
        <v>56</v>
      </c>
      <c r="J64" s="21"/>
    </row>
    <row r="65" spans="1:10" ht="14.25" customHeight="1" hidden="1">
      <c r="A65" s="20"/>
      <c r="B65" s="22"/>
      <c r="C65" s="13"/>
      <c r="D65" s="13"/>
      <c r="E65" s="13"/>
      <c r="F65" s="13"/>
      <c r="G65" s="13"/>
      <c r="H65" s="13"/>
      <c r="I65" s="43" t="s">
        <v>56</v>
      </c>
      <c r="J65" s="21"/>
    </row>
    <row r="66" spans="1:10" ht="14.25" customHeight="1" hidden="1">
      <c r="A66" s="20"/>
      <c r="B66" s="22"/>
      <c r="C66" s="13"/>
      <c r="D66" s="13"/>
      <c r="E66" s="13"/>
      <c r="F66" s="13"/>
      <c r="G66" s="13"/>
      <c r="H66" s="13"/>
      <c r="I66" s="43" t="s">
        <v>14</v>
      </c>
      <c r="J66" s="21"/>
    </row>
    <row r="67" spans="1:10" ht="14.25" customHeight="1" hidden="1">
      <c r="A67" s="20"/>
      <c r="B67" s="22"/>
      <c r="C67" s="13"/>
      <c r="D67" s="13"/>
      <c r="E67" s="13"/>
      <c r="F67" s="13"/>
      <c r="G67" s="13"/>
      <c r="H67" s="13"/>
      <c r="I67" s="43" t="s">
        <v>57</v>
      </c>
      <c r="J67" s="21"/>
    </row>
    <row r="68" spans="1:10" ht="33.75" customHeight="1">
      <c r="A68" s="20"/>
      <c r="B68" s="54" t="s">
        <v>80</v>
      </c>
      <c r="C68" s="55"/>
      <c r="D68" s="55"/>
      <c r="E68" s="55"/>
      <c r="F68" s="55"/>
      <c r="G68" s="55"/>
      <c r="H68" s="55"/>
      <c r="I68" s="3" t="s">
        <v>56</v>
      </c>
      <c r="J68" s="21"/>
    </row>
    <row r="69" spans="1:10" ht="14.25" customHeight="1" hidden="1">
      <c r="A69" s="20"/>
      <c r="B69" s="22"/>
      <c r="C69" s="13"/>
      <c r="D69" s="13"/>
      <c r="E69" s="13"/>
      <c r="F69" s="13"/>
      <c r="G69" s="13"/>
      <c r="H69" s="13"/>
      <c r="I69" s="43" t="s">
        <v>56</v>
      </c>
      <c r="J69" s="21"/>
    </row>
    <row r="70" spans="1:10" ht="14.25" customHeight="1" hidden="1">
      <c r="A70" s="20"/>
      <c r="B70" s="22"/>
      <c r="C70" s="13"/>
      <c r="D70" s="13"/>
      <c r="E70" s="13"/>
      <c r="F70" s="13"/>
      <c r="G70" s="13"/>
      <c r="H70" s="13"/>
      <c r="I70" s="43" t="s">
        <v>14</v>
      </c>
      <c r="J70" s="21"/>
    </row>
    <row r="71" spans="1:10" ht="14.25" customHeight="1" hidden="1">
      <c r="A71" s="20"/>
      <c r="B71" s="22"/>
      <c r="C71" s="13"/>
      <c r="D71" s="13"/>
      <c r="E71" s="13"/>
      <c r="F71" s="13"/>
      <c r="G71" s="13"/>
      <c r="H71" s="13"/>
      <c r="I71" s="43" t="s">
        <v>57</v>
      </c>
      <c r="J71" s="21"/>
    </row>
    <row r="72" s="33" customFormat="1" ht="7.5" customHeight="1"/>
    <row r="73" spans="1:10" s="33" customFormat="1" ht="11.25" customHeight="1">
      <c r="A73" s="18"/>
      <c r="B73" s="62" t="s">
        <v>86</v>
      </c>
      <c r="C73" s="62"/>
      <c r="D73" s="62"/>
      <c r="E73" s="62"/>
      <c r="F73" s="62"/>
      <c r="G73" s="62"/>
      <c r="H73" s="62"/>
      <c r="I73" s="62"/>
      <c r="J73" s="19"/>
    </row>
    <row r="74" spans="1:10" s="33" customFormat="1" ht="24" customHeight="1">
      <c r="A74" s="20"/>
      <c r="B74" s="54" t="s">
        <v>81</v>
      </c>
      <c r="C74" s="55"/>
      <c r="D74" s="55"/>
      <c r="E74" s="55"/>
      <c r="F74" s="55"/>
      <c r="G74" s="55"/>
      <c r="H74" s="55"/>
      <c r="I74" s="3" t="s">
        <v>56</v>
      </c>
      <c r="J74" s="21"/>
    </row>
    <row r="75" spans="1:10" s="33" customFormat="1" ht="14.25" customHeight="1" hidden="1">
      <c r="A75" s="20"/>
      <c r="B75" s="22"/>
      <c r="C75" s="13"/>
      <c r="D75" s="13"/>
      <c r="E75" s="13"/>
      <c r="F75" s="13"/>
      <c r="G75" s="13"/>
      <c r="H75" s="13"/>
      <c r="I75" s="43" t="s">
        <v>56</v>
      </c>
      <c r="J75" s="21"/>
    </row>
    <row r="76" spans="1:10" s="33" customFormat="1" ht="14.25" customHeight="1" hidden="1">
      <c r="A76" s="20"/>
      <c r="B76" s="22"/>
      <c r="C76" s="13"/>
      <c r="D76" s="13"/>
      <c r="E76" s="13"/>
      <c r="F76" s="13"/>
      <c r="G76" s="13"/>
      <c r="H76" s="13"/>
      <c r="I76" s="43" t="s">
        <v>14</v>
      </c>
      <c r="J76" s="21"/>
    </row>
    <row r="77" spans="1:10" s="33" customFormat="1" ht="14.25" customHeight="1" hidden="1">
      <c r="A77" s="20"/>
      <c r="B77" s="22"/>
      <c r="C77" s="13"/>
      <c r="D77" s="13"/>
      <c r="E77" s="13"/>
      <c r="F77" s="13"/>
      <c r="G77" s="13"/>
      <c r="H77" s="13"/>
      <c r="I77" s="43" t="s">
        <v>57</v>
      </c>
      <c r="J77" s="21"/>
    </row>
    <row r="78" spans="1:10" s="33" customFormat="1" ht="22.5" customHeight="1">
      <c r="A78" s="20"/>
      <c r="B78" s="54" t="s">
        <v>82</v>
      </c>
      <c r="C78" s="55"/>
      <c r="D78" s="55"/>
      <c r="E78" s="55"/>
      <c r="F78" s="55"/>
      <c r="G78" s="55"/>
      <c r="H78" s="55"/>
      <c r="I78" s="3" t="s">
        <v>56</v>
      </c>
      <c r="J78" s="21"/>
    </row>
    <row r="79" spans="1:10" s="33" customFormat="1" ht="14.25" customHeight="1" hidden="1">
      <c r="A79" s="20"/>
      <c r="B79" s="22"/>
      <c r="C79" s="13"/>
      <c r="D79" s="13"/>
      <c r="E79" s="13"/>
      <c r="F79" s="13"/>
      <c r="G79" s="13"/>
      <c r="H79" s="13"/>
      <c r="I79" s="43" t="s">
        <v>56</v>
      </c>
      <c r="J79" s="21"/>
    </row>
    <row r="80" spans="1:10" s="33" customFormat="1" ht="14.25" customHeight="1" hidden="1">
      <c r="A80" s="20"/>
      <c r="B80" s="22"/>
      <c r="C80" s="13"/>
      <c r="D80" s="13"/>
      <c r="E80" s="13"/>
      <c r="F80" s="13"/>
      <c r="G80" s="13"/>
      <c r="H80" s="13"/>
      <c r="I80" s="43" t="s">
        <v>14</v>
      </c>
      <c r="J80" s="21"/>
    </row>
    <row r="81" spans="1:10" s="33" customFormat="1" ht="14.25" customHeight="1" hidden="1">
      <c r="A81" s="20"/>
      <c r="B81" s="22"/>
      <c r="C81" s="13"/>
      <c r="D81" s="13"/>
      <c r="E81" s="13"/>
      <c r="F81" s="13"/>
      <c r="G81" s="13"/>
      <c r="H81" s="13"/>
      <c r="I81" s="43" t="s">
        <v>57</v>
      </c>
      <c r="J81" s="21"/>
    </row>
    <row r="82" spans="1:10" s="23" customFormat="1" ht="7.5" customHeight="1">
      <c r="A82" s="18"/>
      <c r="J82" s="19"/>
    </row>
    <row r="83" spans="2:9" ht="13.5" customHeight="1">
      <c r="B83" s="75" t="str">
        <f>"UWAGA! "&amp;IF(OR(I47="",I48="WYBIERZ",I52="WYBIERZ",I56="WYBIERZ",I60="WYBIERZ",I64="WYBIERZ",I68="WYBIERZ",AND(H46&gt;50000000,OR(I74="WYBIERZ",I78="WYBIERZ"))),"Podaj nr PKD oraz odpowiedz na wszystkie pytania - brak możliwości kalkulacji składki",IF(OR(I52="NIE",I56="NIE",I60="NIE"),"Dla odpowiedzi udzielonych jak wyżej, brak jest możliwości zawarcia umowy ubezpieczenia",IF(OR(I48="TAK",I64="TAK",I68="TAK",I74="NIE",I78="NIE"),"Możliwość przedstawienia oferty będzie zależała od Indywidualnej Oceny Ryzyka","Ochrona udzielana będzie zgodnie z warunkami programu")))</f>
        <v>UWAGA! Podaj nr PKD oraz odpowiedz na wszystkie pytania - brak możliwości kalkulacji składki</v>
      </c>
      <c r="C83" s="75"/>
      <c r="D83" s="75"/>
      <c r="E83" s="75"/>
      <c r="F83" s="75"/>
      <c r="G83" s="75"/>
      <c r="H83" s="75"/>
      <c r="I83" s="75"/>
    </row>
    <row r="84" spans="2:9" ht="11.25" customHeight="1">
      <c r="B84" s="29" t="s">
        <v>5</v>
      </c>
      <c r="C84" s="72" t="s">
        <v>59</v>
      </c>
      <c r="D84" s="72"/>
      <c r="E84" s="72"/>
      <c r="F84" s="72"/>
      <c r="G84" s="72"/>
      <c r="H84" s="72"/>
      <c r="I84" s="72"/>
    </row>
    <row r="85" spans="2:9" ht="33.75" customHeight="1">
      <c r="B85" s="29" t="s">
        <v>6</v>
      </c>
      <c r="C85" s="73" t="s">
        <v>83</v>
      </c>
      <c r="D85" s="73"/>
      <c r="E85" s="73"/>
      <c r="F85" s="73"/>
      <c r="G85" s="73"/>
      <c r="H85" s="73"/>
      <c r="I85" s="73"/>
    </row>
    <row r="86" spans="2:9" ht="22.5" customHeight="1">
      <c r="B86" s="29" t="s">
        <v>7</v>
      </c>
      <c r="C86" s="73" t="s">
        <v>84</v>
      </c>
      <c r="D86" s="73"/>
      <c r="E86" s="73"/>
      <c r="F86" s="73"/>
      <c r="G86" s="73"/>
      <c r="H86" s="73"/>
      <c r="I86" s="73"/>
    </row>
    <row r="87" spans="2:9" ht="34.5" customHeight="1">
      <c r="B87" s="24" t="s">
        <v>8</v>
      </c>
      <c r="C87" s="73" t="s">
        <v>85</v>
      </c>
      <c r="D87" s="73"/>
      <c r="E87" s="73"/>
      <c r="F87" s="73"/>
      <c r="G87" s="73"/>
      <c r="H87" s="73"/>
      <c r="I87" s="73"/>
    </row>
    <row r="88" spans="1:10" s="23" customFormat="1" ht="7.5" customHeight="1">
      <c r="A88" s="18"/>
      <c r="B88" s="30"/>
      <c r="C88" s="30"/>
      <c r="D88" s="30"/>
      <c r="E88" s="30"/>
      <c r="F88" s="30"/>
      <c r="G88" s="30"/>
      <c r="H88" s="30"/>
      <c r="I88" s="30"/>
      <c r="J88" s="19"/>
    </row>
    <row r="89" spans="2:9" ht="30" customHeight="1">
      <c r="B89" s="31"/>
      <c r="C89" s="31"/>
      <c r="D89" s="31"/>
      <c r="E89" s="31"/>
      <c r="F89" s="32"/>
      <c r="G89" s="79"/>
      <c r="H89" s="79"/>
      <c r="I89" s="79"/>
    </row>
    <row r="90" spans="2:9" ht="10.5" customHeight="1">
      <c r="B90" s="74"/>
      <c r="C90" s="74"/>
      <c r="D90" s="74"/>
      <c r="E90" s="74"/>
      <c r="F90" s="14"/>
      <c r="G90" s="78" t="s">
        <v>17</v>
      </c>
      <c r="H90" s="74"/>
      <c r="I90" s="74"/>
    </row>
    <row r="91" ht="7.5" customHeight="1"/>
    <row r="92" spans="1:10" s="33" customFormat="1" ht="14.25" customHeight="1">
      <c r="A92" s="18"/>
      <c r="B92" s="52" t="s">
        <v>74</v>
      </c>
      <c r="C92" s="53"/>
      <c r="D92" s="53"/>
      <c r="E92" s="53"/>
      <c r="F92" s="53"/>
      <c r="G92" s="53"/>
      <c r="H92" s="53"/>
      <c r="I92" s="53"/>
      <c r="J92" s="19"/>
    </row>
    <row r="93" spans="2:9" s="33" customFormat="1" ht="59.25" customHeight="1">
      <c r="B93" s="56" t="s">
        <v>64</v>
      </c>
      <c r="C93" s="56"/>
      <c r="D93" s="56"/>
      <c r="E93" s="56"/>
      <c r="F93" s="56"/>
      <c r="G93" s="56"/>
      <c r="H93" s="56"/>
      <c r="I93" s="56"/>
    </row>
    <row r="94" spans="1:10" s="33" customFormat="1" ht="399.75" customHeight="1">
      <c r="A94" s="20"/>
      <c r="B94" s="69"/>
      <c r="C94" s="70"/>
      <c r="D94" s="70"/>
      <c r="E94" s="70"/>
      <c r="F94" s="70"/>
      <c r="G94" s="70"/>
      <c r="H94" s="70"/>
      <c r="I94" s="71"/>
      <c r="J94" s="21"/>
    </row>
    <row r="95" ht="7.5" customHeight="1"/>
    <row r="96" spans="2:9" ht="12">
      <c r="B96" s="77" t="s">
        <v>18</v>
      </c>
      <c r="C96" s="77"/>
      <c r="D96" s="77"/>
      <c r="E96" s="77"/>
      <c r="F96" s="77"/>
      <c r="G96" s="77"/>
      <c r="H96" s="77"/>
      <c r="I96" s="77"/>
    </row>
    <row r="97" spans="1:10" s="39" customFormat="1" ht="35.25" customHeight="1">
      <c r="A97" s="37"/>
      <c r="B97" s="63" t="s">
        <v>9</v>
      </c>
      <c r="C97" s="64"/>
      <c r="D97" s="64"/>
      <c r="E97" s="64"/>
      <c r="F97" s="64"/>
      <c r="G97" s="65"/>
      <c r="H97" s="48" t="s">
        <v>66</v>
      </c>
      <c r="I97" s="44" t="s">
        <v>65</v>
      </c>
      <c r="J97" s="45" t="e">
        <f>IF(OR(I63="WYBIERZ",I67="WYBIERZ",I71="WYBIERZ",I76="WYBIERZ",I80="WYBIERZ",#REF!="WYBIERZ",I87="WYBIERZ"),"Odpowiedz na wszystkie pytania","")</f>
        <v>#REF!</v>
      </c>
    </row>
    <row r="98" spans="2:9" ht="125.25" customHeight="1">
      <c r="B98" s="66" t="s">
        <v>63</v>
      </c>
      <c r="C98" s="67"/>
      <c r="D98" s="67"/>
      <c r="E98" s="67"/>
      <c r="F98" s="67"/>
      <c r="G98" s="68"/>
      <c r="H98" s="42" t="s">
        <v>56</v>
      </c>
      <c r="I98" s="46">
        <f>IF(H98="WYBIERZ",0,IF(H46="","Wpisz wartość przychodu w tabeli powyżej",IF(B83="UWAGA! Podaj nr PKD oraz odpowiedz na wszystkie pytania - brak możliwości kalkulacji składki","Podaj nr PKD oraz odpowiedz na wszystkie pytania",IF(B83="UWAGA! Możliwość przedstawienia oferty będzie zależała od Indywidualnej Oceny Ryzyka","Indywidualna Ocena Ryzyka",IF(B83="UWAGA! Ochrona udzielana będzie zgodnie z warunkami programu",SUM(I100:I105),"Brak oferty")))))</f>
        <v>0</v>
      </c>
    </row>
    <row r="99" spans="1:10" s="33" customFormat="1" ht="14.25" customHeight="1" hidden="1">
      <c r="A99" s="20"/>
      <c r="B99" s="22"/>
      <c r="C99" s="13"/>
      <c r="D99" s="13"/>
      <c r="E99" s="13"/>
      <c r="F99" s="13"/>
      <c r="G99" s="13"/>
      <c r="H99" s="47" t="s">
        <v>56</v>
      </c>
      <c r="I99" s="43"/>
      <c r="J99" s="21"/>
    </row>
    <row r="100" spans="1:10" s="33" customFormat="1" ht="14.25" customHeight="1" hidden="1">
      <c r="A100" s="20"/>
      <c r="B100" s="22"/>
      <c r="C100" s="13"/>
      <c r="D100" s="13"/>
      <c r="E100" s="13"/>
      <c r="F100" s="13"/>
      <c r="G100" s="13"/>
      <c r="H100" s="47">
        <f>IF(H46&lt;=9000000,250000,"")</f>
        <v>250000</v>
      </c>
      <c r="I100" s="47">
        <f>IF(AND(H98=250000,H46&lt;=1500000),850,IF(AND(H98=250000,H46&lt;=3000000),1129,IF(AND(H98=250000,H46&lt;=9000000),1345,0)))</f>
        <v>0</v>
      </c>
      <c r="J100" s="21"/>
    </row>
    <row r="101" spans="1:10" s="33" customFormat="1" ht="14.25" customHeight="1" hidden="1">
      <c r="A101" s="20"/>
      <c r="B101" s="22"/>
      <c r="C101" s="13"/>
      <c r="D101" s="13"/>
      <c r="E101" s="13"/>
      <c r="F101" s="13"/>
      <c r="G101" s="13"/>
      <c r="H101" s="47">
        <f>IF(H46&lt;=15000000,500000,"")</f>
        <v>500000</v>
      </c>
      <c r="I101" s="47">
        <f>IF(AND(H98=500000,H46&lt;=1500000),1275,IF(AND(H98=500000,H46&lt;=3000000),1693,IF(AND(H98=500000,H46&lt;=9000000),2018,IF(AND(H98=500000,H46&lt;=15000000),3092,0))))</f>
        <v>0</v>
      </c>
      <c r="J101" s="21"/>
    </row>
    <row r="102" spans="1:10" s="33" customFormat="1" ht="14.25" customHeight="1" hidden="1">
      <c r="A102" s="20"/>
      <c r="B102" s="22"/>
      <c r="C102" s="13"/>
      <c r="D102" s="13"/>
      <c r="E102" s="13"/>
      <c r="F102" s="13"/>
      <c r="G102" s="13"/>
      <c r="H102" s="47">
        <v>1000000</v>
      </c>
      <c r="I102" s="47">
        <f>IF(AND(H98=1000000,H46&lt;=1500000),1971,IF(AND(H98=1000000,H46&lt;=3000000),2551,IF(AND(H98=1000000,H46&lt;=9000000),3015,IF(AND(H98=1000000,H46&lt;=15000000),4638,IF(AND(H98=1000000,H46&lt;=30000000),6571,IF(AND(H98=1000000,H46&lt;=60000000),9276,IF(AND(H98=1000000,H46&lt;=100000000),11595,0)))))))</f>
        <v>0</v>
      </c>
      <c r="J102" s="21"/>
    </row>
    <row r="103" spans="1:10" s="33" customFormat="1" ht="14.25" customHeight="1" hidden="1">
      <c r="A103" s="20"/>
      <c r="B103" s="22"/>
      <c r="C103" s="13"/>
      <c r="D103" s="13"/>
      <c r="E103" s="13"/>
      <c r="F103" s="13"/>
      <c r="G103" s="13"/>
      <c r="H103" s="47">
        <v>2000000</v>
      </c>
      <c r="I103" s="47">
        <f>IF(AND(H98=2000000,H46&lt;=1500000),2474,IF(AND(H98=2000000,H46&lt;=3000000),3154,IF(AND(H98=2000000,H46&lt;=9000000),4066,IF(AND(H98=2000000,H46&lt;=15000000),5945,IF(AND(H98=2000000,H46&lt;=30000000),8179,IF(AND(H98=2000000,H46&lt;=60000000),11534,IF(AND(H98=2000000,H46&lt;=100000000),14610,0)))))))</f>
        <v>0</v>
      </c>
      <c r="J103" s="21"/>
    </row>
    <row r="104" spans="1:10" s="33" customFormat="1" ht="14.25" customHeight="1" hidden="1">
      <c r="A104" s="20"/>
      <c r="B104" s="22"/>
      <c r="C104" s="13"/>
      <c r="D104" s="13"/>
      <c r="E104" s="13"/>
      <c r="F104" s="13"/>
      <c r="G104" s="13"/>
      <c r="H104" s="47">
        <v>3000000</v>
      </c>
      <c r="I104" s="47">
        <f>IF(AND(H98=3000000,H46&lt;=1500000),2999,IF(AND(H98=3000000,H46&lt;=3000000),3479,IF(AND(H98=3000000,H46&lt;=9000000),4638,IF(AND(H98=3000000,H46&lt;=15000000),6648,IF(AND(H98=3000000,H46&lt;=30000000),9044,IF(AND(H98=30000000,H46&lt;=60000000),12755,IF(AND(H98=30000000,H46&lt;=100000000),16234,0)))))))</f>
        <v>0</v>
      </c>
      <c r="J104" s="21"/>
    </row>
    <row r="105" spans="1:10" s="33" customFormat="1" ht="14.25" customHeight="1" hidden="1">
      <c r="A105" s="20"/>
      <c r="B105" s="22"/>
      <c r="C105" s="13"/>
      <c r="D105" s="13"/>
      <c r="E105" s="13"/>
      <c r="F105" s="13"/>
      <c r="G105" s="13"/>
      <c r="H105" s="47">
        <f>IF(H46&gt;3000000,5000000,"")</f>
      </c>
      <c r="I105" s="47">
        <f>IF(AND(H98=5000000,H46&gt;3000000,H46&lt;=9000000),5566,IF(AND(H98=5000000,H46&lt;=15000000),8271,IF(AND(H98=5000000,H46&lt;=30000000),10513,IF(AND(H98=5000000,H46&lt;=60000000),15306,IF(AND(H98=5000000,H46&lt;=100000000),19326,0)))))</f>
        <v>0</v>
      </c>
      <c r="J105" s="21"/>
    </row>
    <row r="106" spans="1:10" ht="7.5" customHeight="1">
      <c r="A106" s="18"/>
      <c r="J106" s="19"/>
    </row>
    <row r="107" spans="1:10" ht="22.5" customHeight="1">
      <c r="A107" s="18"/>
      <c r="B107" s="76" t="s">
        <v>13</v>
      </c>
      <c r="C107" s="76"/>
      <c r="D107" s="76"/>
      <c r="E107" s="76"/>
      <c r="F107" s="76"/>
      <c r="G107" s="76"/>
      <c r="H107" s="76"/>
      <c r="I107" s="76"/>
      <c r="J107" s="19"/>
    </row>
    <row r="108" spans="1:10" s="23" customFormat="1" ht="7.5" customHeight="1">
      <c r="A108" s="18"/>
      <c r="J108" s="19"/>
    </row>
    <row r="109" spans="2:9" ht="60" customHeight="1">
      <c r="B109" s="123"/>
      <c r="C109" s="123"/>
      <c r="D109" s="123"/>
      <c r="E109" s="123"/>
      <c r="F109" s="25"/>
      <c r="G109" s="99"/>
      <c r="H109" s="99"/>
      <c r="I109" s="99"/>
    </row>
    <row r="110" spans="2:9" ht="10.5" customHeight="1">
      <c r="B110" s="74" t="s">
        <v>10</v>
      </c>
      <c r="C110" s="74"/>
      <c r="D110" s="74"/>
      <c r="E110" s="74"/>
      <c r="F110" s="14"/>
      <c r="G110" s="74" t="s">
        <v>19</v>
      </c>
      <c r="H110" s="74"/>
      <c r="I110" s="74"/>
    </row>
    <row r="111" spans="1:10" ht="6" customHeight="1">
      <c r="A111" s="18"/>
      <c r="J111" s="19"/>
    </row>
    <row r="112" spans="1:10" ht="77.25" customHeight="1">
      <c r="A112" s="18"/>
      <c r="J112" s="19"/>
    </row>
    <row r="113" spans="1:10" ht="6" customHeight="1">
      <c r="A113" s="18"/>
      <c r="J113" s="19"/>
    </row>
    <row r="114" spans="1:10" ht="13.5" customHeight="1">
      <c r="A114" s="18"/>
      <c r="B114" s="100" t="s">
        <v>21</v>
      </c>
      <c r="C114" s="100"/>
      <c r="D114" s="100"/>
      <c r="E114" s="100"/>
      <c r="F114" s="100"/>
      <c r="G114" s="100"/>
      <c r="H114" s="100"/>
      <c r="I114" s="100"/>
      <c r="J114" s="19"/>
    </row>
    <row r="115" spans="1:10" ht="6" customHeight="1">
      <c r="A115" s="18"/>
      <c r="B115" s="26"/>
      <c r="C115" s="26"/>
      <c r="D115" s="26"/>
      <c r="E115" s="26"/>
      <c r="F115" s="26"/>
      <c r="G115" s="26"/>
      <c r="H115" s="26"/>
      <c r="I115" s="26"/>
      <c r="J115" s="19"/>
    </row>
    <row r="116" spans="1:10" ht="12.75" customHeight="1">
      <c r="A116" s="18"/>
      <c r="B116" s="102" t="s">
        <v>22</v>
      </c>
      <c r="C116" s="102"/>
      <c r="D116" s="101"/>
      <c r="E116" s="101"/>
      <c r="F116" s="11" t="s">
        <v>23</v>
      </c>
      <c r="G116" s="101"/>
      <c r="H116" s="101"/>
      <c r="I116" s="101"/>
      <c r="J116" s="19"/>
    </row>
    <row r="117" spans="1:10" ht="25.5" customHeight="1">
      <c r="A117" s="18"/>
      <c r="B117" s="102" t="s">
        <v>50</v>
      </c>
      <c r="C117" s="103"/>
      <c r="D117" s="104">
        <f>IF(wniosek!C9="","",wniosek!C9)</f>
      </c>
      <c r="E117" s="104"/>
      <c r="F117" s="104"/>
      <c r="G117" s="104"/>
      <c r="H117" s="104"/>
      <c r="I117" s="104"/>
      <c r="J117" s="19"/>
    </row>
    <row r="118" spans="1:10" ht="12.75" customHeight="1">
      <c r="A118" s="18"/>
      <c r="B118" s="96" t="s">
        <v>51</v>
      </c>
      <c r="C118" s="93"/>
      <c r="D118" s="91">
        <f>IF(wniosek!C10="","",wniosek!C10)</f>
      </c>
      <c r="E118" s="91"/>
      <c r="F118" s="91"/>
      <c r="G118" s="91"/>
      <c r="H118" s="91"/>
      <c r="I118" s="91"/>
      <c r="J118" s="19"/>
    </row>
    <row r="119" spans="1:10" ht="12.75" customHeight="1">
      <c r="A119" s="18"/>
      <c r="B119" s="92" t="s">
        <v>1</v>
      </c>
      <c r="C119" s="93"/>
      <c r="D119" s="94">
        <f>IF(wniosek!C12="","",wniosek!C12)</f>
      </c>
      <c r="E119" s="95"/>
      <c r="F119" s="6" t="s">
        <v>2</v>
      </c>
      <c r="G119" s="5">
        <f>IF(wniosek!E12="","",wniosek!E12)</f>
      </c>
      <c r="H119" s="7" t="s">
        <v>11</v>
      </c>
      <c r="I119" s="8">
        <f>IF(wniosek!C13="","",wniosek!C13)</f>
      </c>
      <c r="J119" s="19"/>
    </row>
    <row r="120" spans="1:10" ht="12.75" customHeight="1">
      <c r="A120" s="18"/>
      <c r="B120" s="92" t="s">
        <v>24</v>
      </c>
      <c r="C120" s="93"/>
      <c r="D120" s="120"/>
      <c r="E120" s="121"/>
      <c r="F120" s="121"/>
      <c r="G120" s="121"/>
      <c r="H120" s="121"/>
      <c r="I120" s="122"/>
      <c r="J120" s="19"/>
    </row>
    <row r="121" spans="1:10" ht="6" customHeight="1">
      <c r="A121" s="18"/>
      <c r="B121" s="2"/>
      <c r="C121" s="2"/>
      <c r="D121" s="2"/>
      <c r="E121" s="2"/>
      <c r="F121" s="2"/>
      <c r="G121" s="2"/>
      <c r="H121" s="2"/>
      <c r="I121" s="2"/>
      <c r="J121" s="19"/>
    </row>
    <row r="122" spans="1:10" ht="12.75">
      <c r="A122" s="18"/>
      <c r="B122" s="106" t="s">
        <v>25</v>
      </c>
      <c r="C122" s="106"/>
      <c r="D122" s="106"/>
      <c r="E122" s="106"/>
      <c r="F122" s="106"/>
      <c r="G122" s="106"/>
      <c r="H122" s="106"/>
      <c r="I122" s="106"/>
      <c r="J122" s="19"/>
    </row>
    <row r="123" spans="1:10" ht="6" customHeight="1">
      <c r="A123" s="18"/>
      <c r="B123" s="12"/>
      <c r="C123" s="12"/>
      <c r="D123" s="12"/>
      <c r="E123" s="12"/>
      <c r="F123" s="12"/>
      <c r="G123" s="12"/>
      <c r="H123" s="12"/>
      <c r="I123" s="12"/>
      <c r="J123" s="19"/>
    </row>
    <row r="124" spans="1:10" ht="39" customHeight="1">
      <c r="A124" s="18"/>
      <c r="B124" s="97" t="s">
        <v>26</v>
      </c>
      <c r="C124" s="97"/>
      <c r="D124" s="97"/>
      <c r="E124" s="97"/>
      <c r="F124" s="97"/>
      <c r="G124" s="97"/>
      <c r="H124" s="97"/>
      <c r="I124" s="97"/>
      <c r="J124" s="19"/>
    </row>
    <row r="125" spans="1:10" ht="6" customHeight="1">
      <c r="A125" s="18"/>
      <c r="B125" s="12"/>
      <c r="C125" s="12"/>
      <c r="D125" s="12"/>
      <c r="E125" s="12"/>
      <c r="F125" s="12"/>
      <c r="G125" s="12"/>
      <c r="H125" s="12"/>
      <c r="I125" s="12"/>
      <c r="J125" s="19"/>
    </row>
    <row r="126" spans="1:10" ht="25.5" customHeight="1">
      <c r="A126" s="18"/>
      <c r="B126" s="97" t="s">
        <v>27</v>
      </c>
      <c r="C126" s="97"/>
      <c r="D126" s="97"/>
      <c r="E126" s="97"/>
      <c r="F126" s="97"/>
      <c r="G126" s="97"/>
      <c r="H126" s="97"/>
      <c r="I126" s="97"/>
      <c r="J126" s="19"/>
    </row>
    <row r="127" spans="1:10" ht="6" customHeight="1">
      <c r="A127" s="18"/>
      <c r="B127" s="12"/>
      <c r="C127" s="12"/>
      <c r="D127" s="12"/>
      <c r="E127" s="12"/>
      <c r="F127" s="12"/>
      <c r="G127" s="12"/>
      <c r="H127" s="12"/>
      <c r="I127" s="12"/>
      <c r="J127" s="19"/>
    </row>
    <row r="128" spans="1:10" ht="14.25" customHeight="1">
      <c r="A128" s="18"/>
      <c r="B128" s="105" t="s">
        <v>28</v>
      </c>
      <c r="C128" s="105"/>
      <c r="D128" s="105"/>
      <c r="E128" s="105"/>
      <c r="F128" s="105"/>
      <c r="G128" s="105"/>
      <c r="H128" s="105"/>
      <c r="I128" s="105"/>
      <c r="J128" s="19"/>
    </row>
    <row r="129" spans="1:10" ht="24.75" customHeight="1">
      <c r="A129" s="18"/>
      <c r="B129" s="28" t="s">
        <v>5</v>
      </c>
      <c r="C129" s="119" t="s">
        <v>67</v>
      </c>
      <c r="D129" s="119"/>
      <c r="E129" s="119"/>
      <c r="F129" s="119"/>
      <c r="G129" s="119"/>
      <c r="H129" s="119"/>
      <c r="I129" s="119"/>
      <c r="J129" s="19"/>
    </row>
    <row r="130" spans="1:10" ht="6" customHeight="1">
      <c r="A130" s="18"/>
      <c r="B130" s="27"/>
      <c r="C130" s="27"/>
      <c r="D130" s="27"/>
      <c r="E130" s="27"/>
      <c r="F130" s="27"/>
      <c r="G130" s="27"/>
      <c r="H130" s="27"/>
      <c r="I130" s="27"/>
      <c r="J130" s="19"/>
    </row>
    <row r="131" spans="1:10" ht="25.5" customHeight="1">
      <c r="A131" s="18"/>
      <c r="B131" s="97" t="s">
        <v>29</v>
      </c>
      <c r="C131" s="97"/>
      <c r="D131" s="97"/>
      <c r="E131" s="97"/>
      <c r="F131" s="97"/>
      <c r="G131" s="97"/>
      <c r="H131" s="97"/>
      <c r="I131" s="97"/>
      <c r="J131" s="19"/>
    </row>
    <row r="132" spans="1:10" ht="24.75" customHeight="1">
      <c r="A132" s="18"/>
      <c r="B132" s="4" t="s">
        <v>5</v>
      </c>
      <c r="C132" s="106" t="s">
        <v>30</v>
      </c>
      <c r="D132" s="106"/>
      <c r="E132" s="106"/>
      <c r="F132" s="106"/>
      <c r="G132" s="106"/>
      <c r="H132" s="106"/>
      <c r="I132" s="106"/>
      <c r="J132" s="19"/>
    </row>
    <row r="133" spans="1:10" ht="25.5" customHeight="1">
      <c r="A133" s="18"/>
      <c r="B133" s="4" t="s">
        <v>6</v>
      </c>
      <c r="C133" s="106" t="s">
        <v>31</v>
      </c>
      <c r="D133" s="106"/>
      <c r="E133" s="106"/>
      <c r="F133" s="106"/>
      <c r="G133" s="106"/>
      <c r="H133" s="106"/>
      <c r="I133" s="106"/>
      <c r="J133" s="19"/>
    </row>
    <row r="134" spans="1:10" ht="12.75" customHeight="1">
      <c r="A134" s="18"/>
      <c r="B134" s="4" t="s">
        <v>7</v>
      </c>
      <c r="C134" s="106" t="s">
        <v>32</v>
      </c>
      <c r="D134" s="106"/>
      <c r="E134" s="106"/>
      <c r="F134" s="106"/>
      <c r="G134" s="106"/>
      <c r="H134" s="106"/>
      <c r="I134" s="106"/>
      <c r="J134" s="19"/>
    </row>
    <row r="135" spans="1:10" ht="12.75" customHeight="1">
      <c r="A135" s="18"/>
      <c r="B135" s="4" t="s">
        <v>8</v>
      </c>
      <c r="C135" s="106" t="s">
        <v>33</v>
      </c>
      <c r="D135" s="106"/>
      <c r="E135" s="106"/>
      <c r="F135" s="106"/>
      <c r="G135" s="106"/>
      <c r="H135" s="106"/>
      <c r="I135" s="106"/>
      <c r="J135" s="19"/>
    </row>
    <row r="136" spans="1:10" ht="26.25" customHeight="1">
      <c r="A136" s="18"/>
      <c r="B136" s="4" t="s">
        <v>12</v>
      </c>
      <c r="C136" s="97" t="s">
        <v>34</v>
      </c>
      <c r="D136" s="97"/>
      <c r="E136" s="97"/>
      <c r="F136" s="97"/>
      <c r="G136" s="97"/>
      <c r="H136" s="97"/>
      <c r="I136" s="97"/>
      <c r="J136" s="19"/>
    </row>
    <row r="137" spans="1:10" ht="26.25" customHeight="1">
      <c r="A137" s="18"/>
      <c r="B137" s="4" t="s">
        <v>15</v>
      </c>
      <c r="C137" s="97" t="s">
        <v>35</v>
      </c>
      <c r="D137" s="97"/>
      <c r="E137" s="97"/>
      <c r="F137" s="97"/>
      <c r="G137" s="97"/>
      <c r="H137" s="97"/>
      <c r="I137" s="97"/>
      <c r="J137" s="19"/>
    </row>
    <row r="138" spans="1:10" ht="13.5" customHeight="1">
      <c r="A138" s="18"/>
      <c r="B138" s="4" t="s">
        <v>16</v>
      </c>
      <c r="C138" s="97" t="s">
        <v>36</v>
      </c>
      <c r="D138" s="97"/>
      <c r="E138" s="97"/>
      <c r="F138" s="97"/>
      <c r="G138" s="97"/>
      <c r="H138" s="97"/>
      <c r="I138" s="97"/>
      <c r="J138" s="19"/>
    </row>
    <row r="139" spans="1:10" ht="6" customHeight="1">
      <c r="A139" s="18"/>
      <c r="B139" s="12"/>
      <c r="C139" s="12"/>
      <c r="D139" s="12"/>
      <c r="E139" s="12"/>
      <c r="F139" s="12"/>
      <c r="G139" s="12"/>
      <c r="H139" s="12"/>
      <c r="I139" s="12"/>
      <c r="J139" s="19"/>
    </row>
    <row r="140" spans="1:10" ht="12.75" customHeight="1">
      <c r="A140" s="18"/>
      <c r="B140" s="97" t="s">
        <v>37</v>
      </c>
      <c r="C140" s="97"/>
      <c r="D140" s="97"/>
      <c r="E140" s="97"/>
      <c r="F140" s="97"/>
      <c r="G140" s="97"/>
      <c r="H140" s="97"/>
      <c r="I140" s="97"/>
      <c r="J140" s="19"/>
    </row>
    <row r="141" spans="1:10" ht="13.5" customHeight="1">
      <c r="A141" s="18"/>
      <c r="B141" s="4" t="s">
        <v>5</v>
      </c>
      <c r="C141" s="97" t="s">
        <v>38</v>
      </c>
      <c r="D141" s="97"/>
      <c r="E141" s="97"/>
      <c r="F141" s="97"/>
      <c r="G141" s="97"/>
      <c r="H141" s="97"/>
      <c r="I141" s="97"/>
      <c r="J141" s="19"/>
    </row>
    <row r="142" spans="1:10" ht="12.75" customHeight="1">
      <c r="A142" s="18"/>
      <c r="B142" s="4" t="s">
        <v>6</v>
      </c>
      <c r="C142" s="97" t="s">
        <v>39</v>
      </c>
      <c r="D142" s="97"/>
      <c r="E142" s="97"/>
      <c r="F142" s="97"/>
      <c r="G142" s="97"/>
      <c r="H142" s="97"/>
      <c r="I142" s="97"/>
      <c r="J142" s="19"/>
    </row>
    <row r="143" spans="1:10" ht="26.25" customHeight="1">
      <c r="A143" s="18"/>
      <c r="B143" s="4" t="s">
        <v>7</v>
      </c>
      <c r="C143" s="97" t="s">
        <v>40</v>
      </c>
      <c r="D143" s="97"/>
      <c r="E143" s="97"/>
      <c r="F143" s="97"/>
      <c r="G143" s="97"/>
      <c r="H143" s="97"/>
      <c r="I143" s="97"/>
      <c r="J143" s="19"/>
    </row>
    <row r="144" spans="1:10" ht="6" customHeight="1">
      <c r="A144" s="18"/>
      <c r="B144" s="12"/>
      <c r="C144" s="12"/>
      <c r="D144" s="12"/>
      <c r="E144" s="12"/>
      <c r="F144" s="12"/>
      <c r="G144" s="12"/>
      <c r="H144" s="12"/>
      <c r="I144" s="12"/>
      <c r="J144" s="19"/>
    </row>
    <row r="145" spans="1:10" ht="13.5" customHeight="1">
      <c r="A145" s="18"/>
      <c r="B145" s="97" t="s">
        <v>41</v>
      </c>
      <c r="C145" s="97"/>
      <c r="D145" s="97"/>
      <c r="E145" s="97"/>
      <c r="F145" s="97"/>
      <c r="G145" s="97"/>
      <c r="H145" s="97"/>
      <c r="I145" s="97"/>
      <c r="J145" s="19"/>
    </row>
    <row r="146" spans="1:10" ht="38.25" customHeight="1">
      <c r="A146" s="18"/>
      <c r="B146" s="4" t="s">
        <v>5</v>
      </c>
      <c r="C146" s="97" t="s">
        <v>42</v>
      </c>
      <c r="D146" s="97"/>
      <c r="E146" s="97"/>
      <c r="F146" s="97"/>
      <c r="G146" s="97"/>
      <c r="H146" s="97"/>
      <c r="I146" s="97"/>
      <c r="J146" s="19"/>
    </row>
    <row r="147" spans="1:10" ht="51.75" customHeight="1">
      <c r="A147" s="18"/>
      <c r="B147" s="4" t="s">
        <v>6</v>
      </c>
      <c r="C147" s="97" t="s">
        <v>43</v>
      </c>
      <c r="D147" s="97"/>
      <c r="E147" s="97"/>
      <c r="F147" s="97"/>
      <c r="G147" s="97"/>
      <c r="H147" s="97"/>
      <c r="I147" s="97"/>
      <c r="J147" s="19"/>
    </row>
    <row r="148" spans="1:10" ht="26.25" customHeight="1">
      <c r="A148" s="18"/>
      <c r="B148" s="4" t="s">
        <v>7</v>
      </c>
      <c r="C148" s="97" t="s">
        <v>44</v>
      </c>
      <c r="D148" s="97"/>
      <c r="E148" s="97"/>
      <c r="F148" s="97"/>
      <c r="G148" s="97"/>
      <c r="H148" s="97"/>
      <c r="I148" s="97"/>
      <c r="J148" s="19"/>
    </row>
    <row r="149" spans="1:10" ht="30.75" customHeight="1">
      <c r="A149" s="18"/>
      <c r="G149" s="107"/>
      <c r="H149" s="107"/>
      <c r="I149" s="107"/>
      <c r="J149" s="19"/>
    </row>
    <row r="150" spans="1:10" ht="11.25" customHeight="1">
      <c r="A150" s="18"/>
      <c r="G150" s="98" t="s">
        <v>45</v>
      </c>
      <c r="H150" s="98"/>
      <c r="I150" s="98"/>
      <c r="J150" s="19"/>
    </row>
    <row r="151" spans="1:10" ht="6" customHeight="1">
      <c r="A151" s="18"/>
      <c r="J151" s="19"/>
    </row>
    <row r="152" spans="1:10" ht="25.5" customHeight="1">
      <c r="A152" s="18"/>
      <c r="B152" s="97" t="s">
        <v>55</v>
      </c>
      <c r="C152" s="97"/>
      <c r="D152" s="97"/>
      <c r="E152" s="97"/>
      <c r="F152" s="97"/>
      <c r="G152" s="97"/>
      <c r="H152" s="97"/>
      <c r="I152" s="97"/>
      <c r="J152" s="19"/>
    </row>
    <row r="153" spans="1:10" ht="6" customHeight="1">
      <c r="A153" s="18"/>
      <c r="B153" s="12"/>
      <c r="C153" s="12"/>
      <c r="D153" s="12"/>
      <c r="E153" s="12"/>
      <c r="F153" s="12"/>
      <c r="G153" s="12"/>
      <c r="H153" s="12"/>
      <c r="I153" s="12"/>
      <c r="J153" s="19"/>
    </row>
    <row r="154" spans="1:10" ht="52.5" customHeight="1">
      <c r="A154" s="18"/>
      <c r="B154" s="97" t="s">
        <v>52</v>
      </c>
      <c r="C154" s="97"/>
      <c r="D154" s="97"/>
      <c r="E154" s="97"/>
      <c r="F154" s="97"/>
      <c r="G154" s="97"/>
      <c r="H154" s="97"/>
      <c r="I154" s="97"/>
      <c r="J154" s="19"/>
    </row>
    <row r="155" spans="1:10" ht="6" customHeight="1">
      <c r="A155" s="18"/>
      <c r="B155" s="1"/>
      <c r="C155" s="1"/>
      <c r="D155" s="1"/>
      <c r="E155" s="1"/>
      <c r="F155" s="1"/>
      <c r="G155" s="1"/>
      <c r="H155" s="1"/>
      <c r="I155" s="1"/>
      <c r="J155" s="19"/>
    </row>
    <row r="156" spans="1:10" ht="14.25" customHeight="1">
      <c r="A156" s="18"/>
      <c r="B156" s="97" t="s">
        <v>53</v>
      </c>
      <c r="C156" s="97"/>
      <c r="D156" s="97"/>
      <c r="E156" s="97"/>
      <c r="F156" s="97"/>
      <c r="G156" s="97"/>
      <c r="H156" s="97"/>
      <c r="I156" s="97"/>
      <c r="J156" s="19"/>
    </row>
    <row r="157" spans="1:10" ht="27" customHeight="1">
      <c r="A157" s="18"/>
      <c r="B157" s="4" t="s">
        <v>5</v>
      </c>
      <c r="C157" s="97" t="s">
        <v>46</v>
      </c>
      <c r="D157" s="97"/>
      <c r="E157" s="97"/>
      <c r="F157" s="97"/>
      <c r="G157" s="97"/>
      <c r="H157" s="97"/>
      <c r="I157" s="97"/>
      <c r="J157" s="19"/>
    </row>
    <row r="158" spans="1:10" ht="118.5" customHeight="1">
      <c r="A158" s="18"/>
      <c r="B158" s="4" t="s">
        <v>6</v>
      </c>
      <c r="C158" s="97" t="s">
        <v>47</v>
      </c>
      <c r="D158" s="97"/>
      <c r="E158" s="97"/>
      <c r="F158" s="97"/>
      <c r="G158" s="97"/>
      <c r="H158" s="97"/>
      <c r="I158" s="97"/>
      <c r="J158" s="19"/>
    </row>
    <row r="159" spans="1:10" ht="14.25" customHeight="1">
      <c r="A159" s="18"/>
      <c r="B159" s="97" t="s">
        <v>48</v>
      </c>
      <c r="C159" s="97"/>
      <c r="D159" s="97"/>
      <c r="E159" s="97"/>
      <c r="F159" s="97"/>
      <c r="G159" s="97"/>
      <c r="H159" s="97"/>
      <c r="I159" s="97"/>
      <c r="J159" s="19"/>
    </row>
    <row r="160" spans="1:10" ht="6" customHeight="1">
      <c r="A160" s="18"/>
      <c r="B160" s="1"/>
      <c r="C160" s="1"/>
      <c r="D160" s="1"/>
      <c r="E160" s="1"/>
      <c r="F160" s="1"/>
      <c r="G160" s="1"/>
      <c r="H160" s="1"/>
      <c r="I160" s="1"/>
      <c r="J160" s="19"/>
    </row>
    <row r="161" spans="1:10" ht="51.75" customHeight="1">
      <c r="A161" s="18"/>
      <c r="B161" s="97" t="s">
        <v>54</v>
      </c>
      <c r="C161" s="97"/>
      <c r="D161" s="97"/>
      <c r="E161" s="97"/>
      <c r="F161" s="97"/>
      <c r="G161" s="97"/>
      <c r="H161" s="97"/>
      <c r="I161" s="97"/>
      <c r="J161" s="19"/>
    </row>
    <row r="162" spans="1:10" ht="75" customHeight="1">
      <c r="A162" s="18"/>
      <c r="G162" s="107"/>
      <c r="H162" s="107"/>
      <c r="I162" s="107"/>
      <c r="J162" s="19"/>
    </row>
    <row r="163" spans="1:10" ht="11.25" customHeight="1">
      <c r="A163" s="18"/>
      <c r="G163" s="98" t="s">
        <v>49</v>
      </c>
      <c r="H163" s="98"/>
      <c r="I163" s="98"/>
      <c r="J163" s="19"/>
    </row>
    <row r="164" ht="6" customHeight="1"/>
  </sheetData>
  <sheetProtection password="E1A4" sheet="1" selectLockedCells="1"/>
  <protectedRanges>
    <protectedRange sqref="H40" name="Str1 okres ubezp"/>
    <protectedRange sqref="B109" name="Str2 miejsce podpis"/>
    <protectedRange sqref="C9" name="Str1 dane_nazwa"/>
    <protectedRange sqref="C10" name="Str1 dane_adres siedziby"/>
    <protectedRange sqref="C11" name="Str1 dane_adres biura"/>
    <protectedRange sqref="C12" name="Str1 dane_NIP"/>
    <protectedRange sqref="C13" name="Str1 dane_tel"/>
    <protectedRange sqref="E13" name="Str1 dane_tel kom"/>
    <protectedRange sqref="G12" name="Str1 dane_mail"/>
    <protectedRange sqref="E12" name="Str1 dane_REGON"/>
    <protectedRange sqref="D117:D119 G119 I119" name="Str3 nazwa"/>
    <protectedRange sqref="G116" name="Str3 miejsce"/>
    <protectedRange sqref="D116" name="Str3 dzien"/>
    <protectedRange sqref="D120" name="Str3 nazwisko"/>
    <protectedRange sqref="I52 I56 I60" name="Str1 osw_kl podwyk_1"/>
    <protectedRange sqref="I64 I68 I74 I78" name="Str1 osw_kl naj nier_1"/>
    <protectedRange sqref="H46:I46" name="Str1 osw_przychod"/>
    <protectedRange sqref="I47:I48" name="Str1 osw_kl podwyk_1_1"/>
    <protectedRange sqref="C16 C21 C31 C36 C26" name="Str1 dane_nazwa_1_1"/>
    <protectedRange sqref="C17 C22 C32 C37 C27" name="Str1 dane_adres siedziby_1_1"/>
    <protectedRange sqref="C18 C23 C33 C38 C28" name="Str1 dane_NIP_1_1"/>
    <protectedRange sqref="E18 E23 E33 E38 E28" name="Str1 dane_REGON_1_1"/>
    <protectedRange sqref="G18 G23 G33 G38 G28" name="Str1 dane_mail_1_1"/>
  </protectedRanges>
  <mergeCells count="110">
    <mergeCell ref="B35:I35"/>
    <mergeCell ref="C36:I36"/>
    <mergeCell ref="C37:I37"/>
    <mergeCell ref="G38:I38"/>
    <mergeCell ref="G42:I42"/>
    <mergeCell ref="B43:E43"/>
    <mergeCell ref="G43:I43"/>
    <mergeCell ref="C27:I27"/>
    <mergeCell ref="G28:I28"/>
    <mergeCell ref="B30:I30"/>
    <mergeCell ref="C31:I31"/>
    <mergeCell ref="C32:I32"/>
    <mergeCell ref="G33:I33"/>
    <mergeCell ref="C132:I132"/>
    <mergeCell ref="B109:E109"/>
    <mergeCell ref="B15:I15"/>
    <mergeCell ref="C16:I16"/>
    <mergeCell ref="C17:I17"/>
    <mergeCell ref="G18:I18"/>
    <mergeCell ref="B20:I20"/>
    <mergeCell ref="C21:I21"/>
    <mergeCell ref="C22:I22"/>
    <mergeCell ref="G23:I23"/>
    <mergeCell ref="C138:I138"/>
    <mergeCell ref="B122:I122"/>
    <mergeCell ref="B47:H47"/>
    <mergeCell ref="C129:I129"/>
    <mergeCell ref="B140:I140"/>
    <mergeCell ref="C141:I141"/>
    <mergeCell ref="C137:I137"/>
    <mergeCell ref="C135:I135"/>
    <mergeCell ref="C136:I136"/>
    <mergeCell ref="D120:I120"/>
    <mergeCell ref="B152:I152"/>
    <mergeCell ref="C143:I143"/>
    <mergeCell ref="C157:I157"/>
    <mergeCell ref="B120:C120"/>
    <mergeCell ref="B116:C116"/>
    <mergeCell ref="G12:I13"/>
    <mergeCell ref="F12:F13"/>
    <mergeCell ref="B154:I154"/>
    <mergeCell ref="C134:I134"/>
    <mergeCell ref="B124:I124"/>
    <mergeCell ref="B159:I159"/>
    <mergeCell ref="C142:I142"/>
    <mergeCell ref="B161:I161"/>
    <mergeCell ref="G162:I162"/>
    <mergeCell ref="C147:I147"/>
    <mergeCell ref="C148:I148"/>
    <mergeCell ref="G149:I149"/>
    <mergeCell ref="G150:I150"/>
    <mergeCell ref="B126:I126"/>
    <mergeCell ref="B128:I128"/>
    <mergeCell ref="C146:I146"/>
    <mergeCell ref="B131:I131"/>
    <mergeCell ref="C133:I133"/>
    <mergeCell ref="B145:I145"/>
    <mergeCell ref="G163:I163"/>
    <mergeCell ref="B156:I156"/>
    <mergeCell ref="C158:I158"/>
    <mergeCell ref="G109:I109"/>
    <mergeCell ref="B114:I114"/>
    <mergeCell ref="D116:E116"/>
    <mergeCell ref="G116:I116"/>
    <mergeCell ref="B117:C117"/>
    <mergeCell ref="D117:I117"/>
    <mergeCell ref="D118:I118"/>
    <mergeCell ref="B119:C119"/>
    <mergeCell ref="D119:E119"/>
    <mergeCell ref="B118:C118"/>
    <mergeCell ref="B110:E110"/>
    <mergeCell ref="G110:I110"/>
    <mergeCell ref="C10:I10"/>
    <mergeCell ref="H40:I40"/>
    <mergeCell ref="B40:G40"/>
    <mergeCell ref="B4:I4"/>
    <mergeCell ref="B8:I8"/>
    <mergeCell ref="C9:I9"/>
    <mergeCell ref="C11:I11"/>
    <mergeCell ref="B6:I6"/>
    <mergeCell ref="B25:I25"/>
    <mergeCell ref="C26:I26"/>
    <mergeCell ref="B107:I107"/>
    <mergeCell ref="B96:I96"/>
    <mergeCell ref="B41:I41"/>
    <mergeCell ref="B60:H60"/>
    <mergeCell ref="B52:H52"/>
    <mergeCell ref="B56:H56"/>
    <mergeCell ref="G90:I90"/>
    <mergeCell ref="B45:I45"/>
    <mergeCell ref="G89:I89"/>
    <mergeCell ref="B48:H48"/>
    <mergeCell ref="B97:G97"/>
    <mergeCell ref="B98:G98"/>
    <mergeCell ref="B94:I94"/>
    <mergeCell ref="B68:H68"/>
    <mergeCell ref="C84:I84"/>
    <mergeCell ref="C86:I86"/>
    <mergeCell ref="C85:I85"/>
    <mergeCell ref="B90:E90"/>
    <mergeCell ref="C87:I87"/>
    <mergeCell ref="B83:I83"/>
    <mergeCell ref="B92:I92"/>
    <mergeCell ref="B74:H74"/>
    <mergeCell ref="B93:I93"/>
    <mergeCell ref="B46:G46"/>
    <mergeCell ref="H46:I46"/>
    <mergeCell ref="B73:I73"/>
    <mergeCell ref="B78:H78"/>
    <mergeCell ref="B64:H64"/>
  </mergeCells>
  <dataValidations count="7">
    <dataValidation type="date" operator="greaterThan" allowBlank="1" showInputMessage="1" showErrorMessage="1" prompt="Proszę wpisać datę w formacie: &#10;rrrr-mm-dd" error="Proszę wpisać datę w formacie rrrr-mm-dd" sqref="H40:I40">
      <formula1>43466</formula1>
    </dataValidation>
    <dataValidation showInputMessage="1" showErrorMessage="1" sqref="I53:I55 I61:I63 I65:I67 I57:I59 B94 I69:I71 I75:I77 I79:I81 I49:I51 H99:I105"/>
    <dataValidation type="list" showInputMessage="1" showErrorMessage="1" prompt="Wybierz odpowiedź spośród opcji TAK lub NIE" error="Wybierz odpowiedź spośród opcji TAK lub NIE" sqref="I52 I64 I56 I68 I60 I74 I78">
      <formula1>I53:I55</formula1>
    </dataValidation>
    <dataValidation errorStyle="warning" type="decimal" operator="lessThanOrEqual" allowBlank="1" showInputMessage="1" showErrorMessage="1" prompt="Wpisz wartość przychodu osiągniętego w ostatnim roku obrachunkowym" error="Dla przychodów powyżej 3.000.000 zł obowiązuje Indywidualna Kalkulacja Składki (IKS)" sqref="H46:I46">
      <formula1>100000000</formula1>
    </dataValidation>
    <dataValidation type="list" showInputMessage="1" showErrorMessage="1" prompt="Wybierz odpowiedź spośród opcji TAK lub NIE" error="Wybierz odpowiedź spośród opcji TAK lub NIE" sqref="I48">
      <formula1>$I$49:$I$51</formula1>
    </dataValidation>
    <dataValidation type="list" showInputMessage="1" showErrorMessage="1" sqref="H98">
      <formula1>$H$99:$H$105</formula1>
    </dataValidation>
    <dataValidation showInputMessage="1" showErrorMessage="1" prompt="Wybierz odpowiedź spośród opcji TAK lub NIE" error="Wybierz odpowiedź spośród opcji TAK lub NIE" sqref="I47"/>
  </dataValidations>
  <printOptions/>
  <pageMargins left="0.5905511811023623" right="0.5905511811023623" top="0.3937007874015748" bottom="0.1968503937007874" header="0.31496062992125984" footer="0"/>
  <pageSetup horizontalDpi="600" verticalDpi="600" orientation="portrait" paperSize="9" r:id="rId4"/>
  <rowBreaks count="4" manualBreakCount="4">
    <brk id="43" max="255" man="1"/>
    <brk id="90" max="255" man="1"/>
    <brk id="110" max="255" man="1"/>
    <brk id="15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majka</cp:lastModifiedBy>
  <cp:lastPrinted>2021-01-14T19:54:44Z</cp:lastPrinted>
  <dcterms:created xsi:type="dcterms:W3CDTF">2010-12-18T20:31:06Z</dcterms:created>
  <dcterms:modified xsi:type="dcterms:W3CDTF">2021-01-14T19:57:09Z</dcterms:modified>
  <cp:category/>
  <cp:version/>
  <cp:contentType/>
  <cp:contentStatus/>
</cp:coreProperties>
</file>